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5" sheetId="2" r:id="rId2"/>
    <sheet name="Plan4" sheetId="3" r:id="rId3"/>
    <sheet name="Plan3" sheetId="4" r:id="rId4"/>
  </sheets>
  <definedNames>
    <definedName name="_xlfn.BAHTTEXT" hidden="1">#NAME?</definedName>
    <definedName name="_xlnm.Print_Titles" localSheetId="0">'Plan1'!$1:$12</definedName>
  </definedNames>
  <calcPr fullCalcOnLoad="1"/>
</workbook>
</file>

<file path=xl/sharedStrings.xml><?xml version="1.0" encoding="utf-8"?>
<sst xmlns="http://schemas.openxmlformats.org/spreadsheetml/2006/main" count="210" uniqueCount="50">
  <si>
    <t>LOCAL:</t>
  </si>
  <si>
    <t>CÓDIGO</t>
  </si>
  <si>
    <t>DESCRIÇÃO DOS SERVIÇOS</t>
  </si>
  <si>
    <t>UNID.</t>
  </si>
  <si>
    <t>QUANT.</t>
  </si>
  <si>
    <t>P.MAT.</t>
  </si>
  <si>
    <t>DATA:</t>
  </si>
  <si>
    <t>ORÇAMENTO ESTIMATIVO</t>
  </si>
  <si>
    <t>P. TOTAL</t>
  </si>
  <si>
    <t>CUSTO TOTAL R$</t>
  </si>
  <si>
    <t>P. UNIT.</t>
  </si>
  <si>
    <t>P.M.O.</t>
  </si>
  <si>
    <t>ÁREA:</t>
  </si>
  <si>
    <t>ML</t>
  </si>
  <si>
    <t>VALOR GLOBAL R$</t>
  </si>
  <si>
    <t xml:space="preserve">OBRA: </t>
  </si>
  <si>
    <t>Un</t>
  </si>
  <si>
    <t>M</t>
  </si>
  <si>
    <t>INSTALACOES HIDRO-SANITARIAS</t>
  </si>
  <si>
    <t>VASO SANITARIO (2a. LINHA)</t>
  </si>
  <si>
    <t>CONJUNTO DE FIXACAO P/VASO SANITARIO (PAR)</t>
  </si>
  <si>
    <t>CJ</t>
  </si>
  <si>
    <t>SIFAO P/LAVATORIO PVC DIAM.1"X1.1/2"</t>
  </si>
  <si>
    <t>TORNEIRA P/LAVATORIO DIAMETRO 1/2"-2a. LINHA</t>
  </si>
  <si>
    <t>VALVULA P/LAVATORIO PVC DIAMETRO 1"</t>
  </si>
  <si>
    <t>REGISTRO DE GAVETA C/CANOPLA DIAMETRO 3/4"</t>
  </si>
  <si>
    <t>TUBO SOLDAVEL PVC MARROM DIAMETRO 25 mm</t>
  </si>
  <si>
    <t>JOELHO RED.90 GRAUS SOLD.C/BUCHA LATAO 25X1/2"</t>
  </si>
  <si>
    <t>TE 90 GRAUS SOLDAVEL DIAMETRO 25 mm</t>
  </si>
  <si>
    <t>ADESIVO PLASTICO - FRASCO 850 G</t>
  </si>
  <si>
    <t>SOLUCAO LIMPADORA 1000 CM3</t>
  </si>
  <si>
    <t>CORPO CX. SIFONADA DIAM. 150 X 185 X 75</t>
  </si>
  <si>
    <t>GRELHA REDONDA CROMADA DIAM.150 MM</t>
  </si>
  <si>
    <t>JOELHO 90 GRAUS DIAMETRO 40 MM</t>
  </si>
  <si>
    <t>JOELHO 90 GRAUS DIAMETRO 50 MM</t>
  </si>
  <si>
    <t>TE SANITARIO DIAMETRO 50 X 50 MM</t>
  </si>
  <si>
    <t>TUBO SOLD.P/ESGOTO DIAM. 40 MM</t>
  </si>
  <si>
    <t>TUBO SOLD. P/ESGOTO DIAM. 50 MM</t>
  </si>
  <si>
    <t>TUBO SOLDAVEL P/ESGOTO DIAM.75 MM</t>
  </si>
  <si>
    <t>TUBO SOLDAVEL P/ESGOTO DIAM. 100 MM</t>
  </si>
  <si>
    <t>ANEL DE VEDAÇÃO PARA VASO SANITÁRIO</t>
  </si>
  <si>
    <t>LIGAÇÃO FLEXÍVEL PVC DIAM.1/2" (ENGATE)</t>
  </si>
  <si>
    <t>CUBA DE LOUCA OVAL DE EMBUTIR 2a. LINHA</t>
  </si>
  <si>
    <t>JOELHO 90 GRAUS C/ANEL 40 mm</t>
  </si>
  <si>
    <t>JUNHO / 2013</t>
  </si>
  <si>
    <t>BDI 24,09 % R$</t>
  </si>
  <si>
    <t>INSTALACOES HIDRO-SANITARIAS DO VAPT-VUPT</t>
  </si>
  <si>
    <t xml:space="preserve">BURITI ALEGRE - GO </t>
  </si>
  <si>
    <t>671,72 m²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</si>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</sst>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</numFmts>
  <fonts count="43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171" fontId="5" fillId="0" borderId="15" xfId="5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" fillId="0" borderId="16" xfId="0" applyNumberFormat="1" applyFont="1" applyBorder="1" applyAlignment="1">
      <alignment horizontal="left" vertical="top"/>
    </xf>
    <xf numFmtId="0" fontId="2" fillId="34" borderId="13" xfId="0" applyFont="1" applyFill="1" applyBorder="1" applyAlignment="1">
      <alignment wrapText="1"/>
    </xf>
    <xf numFmtId="2" fontId="2" fillId="34" borderId="13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1" fontId="0" fillId="33" borderId="18" xfId="0" applyNumberFormat="1" applyFill="1" applyBorder="1" applyAlignment="1">
      <alignment horizontal="left"/>
    </xf>
    <xf numFmtId="1" fontId="0" fillId="33" borderId="19" xfId="0" applyNumberFormat="1" applyFill="1" applyBorder="1" applyAlignment="1">
      <alignment horizontal="left"/>
    </xf>
    <xf numFmtId="1" fontId="1" fillId="33" borderId="19" xfId="0" applyNumberFormat="1" applyFont="1" applyFill="1" applyBorder="1" applyAlignment="1">
      <alignment horizontal="left"/>
    </xf>
    <xf numFmtId="1" fontId="6" fillId="33" borderId="19" xfId="0" applyNumberFormat="1" applyFont="1" applyFill="1" applyBorder="1" applyAlignment="1">
      <alignment horizontal="left"/>
    </xf>
    <xf numFmtId="1" fontId="4" fillId="33" borderId="19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0" borderId="20" xfId="0" applyNumberFormat="1" applyFont="1" applyBorder="1" applyAlignment="1" quotePrefix="1">
      <alignment horizontal="left"/>
    </xf>
    <xf numFmtId="1" fontId="2" fillId="0" borderId="21" xfId="0" applyNumberFormat="1" applyFont="1" applyBorder="1" applyAlignment="1">
      <alignment horizontal="left" vertical="top"/>
    </xf>
    <xf numFmtId="1" fontId="2" fillId="0" borderId="16" xfId="0" applyNumberFormat="1" applyFont="1" applyBorder="1" applyAlignment="1" quotePrefix="1">
      <alignment horizontal="left"/>
    </xf>
    <xf numFmtId="1" fontId="2" fillId="0" borderId="22" xfId="0" applyNumberFormat="1" applyFont="1" applyBorder="1" applyAlignment="1" quotePrefix="1">
      <alignment horizontal="left"/>
    </xf>
    <xf numFmtId="0" fontId="2" fillId="34" borderId="14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vertical="top"/>
    </xf>
    <xf numFmtId="171" fontId="7" fillId="0" borderId="17" xfId="51" applyFont="1" applyBorder="1" applyAlignment="1">
      <alignment/>
    </xf>
    <xf numFmtId="171" fontId="7" fillId="0" borderId="23" xfId="51" applyFont="1" applyBorder="1" applyAlignment="1">
      <alignment/>
    </xf>
    <xf numFmtId="4" fontId="7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1" fontId="5" fillId="0" borderId="22" xfId="0" applyNumberFormat="1" applyFont="1" applyBorder="1" applyAlignment="1">
      <alignment horizontal="left" vertical="center"/>
    </xf>
    <xf numFmtId="0" fontId="7" fillId="34" borderId="14" xfId="0" applyFont="1" applyFill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71" fontId="3" fillId="0" borderId="24" xfId="5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vertical="top"/>
    </xf>
    <xf numFmtId="171" fontId="7" fillId="0" borderId="29" xfId="51" applyFont="1" applyBorder="1" applyAlignment="1">
      <alignment/>
    </xf>
    <xf numFmtId="0" fontId="0" fillId="0" borderId="23" xfId="0" applyBorder="1" applyAlignment="1">
      <alignment/>
    </xf>
    <xf numFmtId="4" fontId="0" fillId="0" borderId="13" xfId="0" applyNumberFormat="1" applyBorder="1" applyAlignment="1">
      <alignment/>
    </xf>
    <xf numFmtId="171" fontId="7" fillId="0" borderId="30" xfId="51" applyFont="1" applyBorder="1" applyAlignment="1">
      <alignment/>
    </xf>
    <xf numFmtId="2" fontId="2" fillId="34" borderId="13" xfId="0" applyNumberFormat="1" applyFont="1" applyFill="1" applyBorder="1" applyAlignment="1">
      <alignment horizontal="right"/>
    </xf>
    <xf numFmtId="2" fontId="2" fillId="34" borderId="1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 vertical="top"/>
    </xf>
    <xf numFmtId="174" fontId="4" fillId="33" borderId="19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77575"/>
          <c:y val="0.27125"/>
          <c:w val="0.21125"/>
          <c:h val="0.26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Plan5!$E$11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Plan5!$E$13</c:f>
              <c:numCache/>
            </c:numRef>
          </c:val>
        </c:ser>
        <c:ser>
          <c:idx val="1"/>
          <c:order val="1"/>
          <c:tx>
            <c:strRef>
              <c:f>Plan5!$F$11</c:f>
              <c:strCache>
                <c:ptCount val="1"/>
                <c:pt idx="0">
                  <c:v/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Plan5!$F$13</c:f>
              <c:numCache/>
            </c:numRef>
          </c:val>
        </c:ser>
        <c:overlap val="100"/>
        <c:axId val="60715709"/>
        <c:axId val="9570470"/>
      </c:barChart>
      <c:catAx>
        <c:axId val="60715709"/>
        <c:scaling>
          <c:orientation val="maxMin"/>
        </c:scaling>
        <c:axPos val="l"/>
        <c:delete val="1"/>
        <c:majorTickMark val="out"/>
        <c:minorTickMark val="none"/>
        <c:tickLblPos val="nextTo"/>
        <c:crossAx val="9570470"/>
        <c:crosses val="autoZero"/>
        <c:auto val="0"/>
        <c:lblOffset val="100"/>
        <c:tickLblSkip val="1"/>
        <c:noMultiLvlLbl val="0"/>
      </c:catAx>
      <c:valAx>
        <c:axId val="9570470"/>
        <c:scaling>
          <c:orientation val="minMax"/>
        </c:scaling>
        <c:axPos val="t"/>
        <c:delete val="1"/>
        <c:majorTickMark val="out"/>
        <c:minorTickMark val="none"/>
        <c:tickLblPos val="nextTo"/>
        <c:crossAx val="6071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28575</xdr:rowOff>
    </xdr:from>
    <xdr:to>
      <xdr:col>5</xdr:col>
      <xdr:colOff>381000</xdr:colOff>
      <xdr:row>5</xdr:row>
      <xdr:rowOff>142875</xdr:rowOff>
    </xdr:to>
    <xdr:pic>
      <xdr:nvPicPr>
        <xdr:cNvPr id="1" name="Picture 266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8575"/>
          <a:ext cx="540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20</xdr:row>
      <xdr:rowOff>57150</xdr:rowOff>
    </xdr:from>
    <xdr:to>
      <xdr:col>4</xdr:col>
      <xdr:colOff>800100</xdr:colOff>
      <xdr:row>27</xdr:row>
      <xdr:rowOff>142875</xdr:rowOff>
    </xdr:to>
    <xdr:graphicFrame>
      <xdr:nvGraphicFramePr>
        <xdr:cNvPr id="1" name="Gráfico 2"/>
        <xdr:cNvGraphicFramePr/>
      </xdr:nvGraphicFramePr>
      <xdr:xfrm>
        <a:off x="2809875" y="3295650"/>
        <a:ext cx="3019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28">
      <selection activeCell="B17" sqref="B17"/>
    </sheetView>
  </sheetViews>
  <sheetFormatPr defaultColWidth="9.140625" defaultRowHeight="12.75"/>
  <cols>
    <col min="1" max="1" width="8.00390625" style="44" customWidth="1"/>
    <col min="2" max="2" width="71.57421875" style="2" customWidth="1"/>
    <col min="3" max="3" width="6.7109375" style="0" customWidth="1"/>
    <col min="4" max="4" width="8.7109375" style="0" customWidth="1"/>
    <col min="5" max="7" width="8.28125" style="1" customWidth="1"/>
    <col min="8" max="8" width="9.7109375" style="0" customWidth="1"/>
    <col min="9" max="9" width="11.140625" style="0" bestFit="1" customWidth="1"/>
    <col min="10" max="10" width="11.28125" style="0" bestFit="1" customWidth="1"/>
  </cols>
  <sheetData>
    <row r="1" spans="1:8" ht="12.75">
      <c r="A1" s="39"/>
      <c r="B1" s="6"/>
      <c r="C1" s="7"/>
      <c r="D1" s="7"/>
      <c r="E1" s="8"/>
      <c r="F1" s="8"/>
      <c r="G1" s="8"/>
      <c r="H1" s="9"/>
    </row>
    <row r="2" spans="1:8" ht="12.75">
      <c r="A2" s="40"/>
      <c r="B2" s="10"/>
      <c r="C2" s="11"/>
      <c r="D2" s="11"/>
      <c r="E2" s="12"/>
      <c r="F2" s="12"/>
      <c r="G2" s="12"/>
      <c r="H2" s="13"/>
    </row>
    <row r="3" spans="1:8" ht="12" customHeight="1">
      <c r="A3" s="41"/>
      <c r="B3" s="5"/>
      <c r="C3" s="5"/>
      <c r="D3" s="5"/>
      <c r="E3" s="5"/>
      <c r="F3" s="5"/>
      <c r="G3" s="5"/>
      <c r="H3" s="13"/>
    </row>
    <row r="4" spans="1:8" ht="19.5" customHeight="1">
      <c r="A4" s="42"/>
      <c r="B4" s="3"/>
      <c r="C4" s="26"/>
      <c r="D4" s="3"/>
      <c r="E4" s="3"/>
      <c r="F4" s="3"/>
      <c r="G4" s="3"/>
      <c r="H4" s="4"/>
    </row>
    <row r="5" spans="1:8" ht="12.75" customHeight="1">
      <c r="A5" s="42"/>
      <c r="B5" s="3"/>
      <c r="C5" s="26"/>
      <c r="D5" s="3"/>
      <c r="E5" s="3"/>
      <c r="F5" s="3"/>
      <c r="G5" s="3"/>
      <c r="H5" s="4"/>
    </row>
    <row r="6" spans="1:8" ht="12.75" customHeight="1">
      <c r="A6" s="42"/>
      <c r="B6" s="3"/>
      <c r="C6" s="26"/>
      <c r="D6" s="3"/>
      <c r="E6" s="3"/>
      <c r="F6" s="3"/>
      <c r="G6" s="3"/>
      <c r="H6" s="4"/>
    </row>
    <row r="7" spans="1:8" ht="12.75">
      <c r="A7" s="43" t="s">
        <v>15</v>
      </c>
      <c r="B7" s="85" t="s">
        <v>46</v>
      </c>
      <c r="C7" s="85"/>
      <c r="D7" s="85"/>
      <c r="E7" s="85"/>
      <c r="F7" s="85"/>
      <c r="G7" s="85"/>
      <c r="H7" s="86"/>
    </row>
    <row r="8" spans="1:8" ht="12.75">
      <c r="A8" s="43" t="s">
        <v>0</v>
      </c>
      <c r="B8" s="85" t="s">
        <v>47</v>
      </c>
      <c r="C8" s="85"/>
      <c r="D8" s="85"/>
      <c r="E8" s="85"/>
      <c r="F8" s="85"/>
      <c r="G8" s="85"/>
      <c r="H8" s="86"/>
    </row>
    <row r="9" spans="1:8" ht="12.75">
      <c r="A9" s="43" t="s">
        <v>12</v>
      </c>
      <c r="B9" s="87" t="s">
        <v>48</v>
      </c>
      <c r="C9" s="87"/>
      <c r="D9" s="87"/>
      <c r="E9" s="87"/>
      <c r="F9" s="87"/>
      <c r="G9" s="87"/>
      <c r="H9" s="88"/>
    </row>
    <row r="10" spans="1:8" ht="12.75">
      <c r="A10" s="43" t="s">
        <v>6</v>
      </c>
      <c r="B10" s="87" t="s">
        <v>44</v>
      </c>
      <c r="C10" s="87"/>
      <c r="D10" s="87"/>
      <c r="E10" s="87"/>
      <c r="F10" s="87"/>
      <c r="G10" s="87"/>
      <c r="H10" s="88"/>
    </row>
    <row r="11" spans="1:8" ht="13.5" thickBot="1">
      <c r="A11" s="82" t="s">
        <v>7</v>
      </c>
      <c r="B11" s="83"/>
      <c r="C11" s="83"/>
      <c r="D11" s="83"/>
      <c r="E11" s="83"/>
      <c r="F11" s="83"/>
      <c r="G11" s="83"/>
      <c r="H11" s="84"/>
    </row>
    <row r="12" spans="1:8" ht="18" customHeight="1" thickBot="1" thickTop="1">
      <c r="A12" s="68" t="s">
        <v>1</v>
      </c>
      <c r="B12" s="67" t="s">
        <v>2</v>
      </c>
      <c r="C12" s="66" t="s">
        <v>3</v>
      </c>
      <c r="D12" s="65" t="s">
        <v>4</v>
      </c>
      <c r="E12" s="64" t="s">
        <v>5</v>
      </c>
      <c r="F12" s="63" t="s">
        <v>11</v>
      </c>
      <c r="G12" s="62" t="s">
        <v>10</v>
      </c>
      <c r="H12" s="69" t="s">
        <v>8</v>
      </c>
    </row>
    <row r="13" spans="1:8" s="22" customFormat="1" ht="13.5" thickTop="1">
      <c r="A13" s="60">
        <v>80000</v>
      </c>
      <c r="B13" s="61" t="s">
        <v>18</v>
      </c>
      <c r="C13" s="19"/>
      <c r="D13" s="19"/>
      <c r="E13" s="20"/>
      <c r="F13" s="20"/>
      <c r="G13" s="20"/>
      <c r="H13" s="21"/>
    </row>
    <row r="14" spans="1:10" ht="12.75">
      <c r="A14" s="47">
        <v>81664</v>
      </c>
      <c r="B14" s="28" t="s">
        <v>31</v>
      </c>
      <c r="C14" s="23" t="s">
        <v>16</v>
      </c>
      <c r="D14" s="29">
        <v>2</v>
      </c>
      <c r="E14" s="79">
        <v>18.7</v>
      </c>
      <c r="F14" s="79">
        <v>17.71</v>
      </c>
      <c r="G14" s="79">
        <v>36.41</v>
      </c>
      <c r="H14" s="80">
        <f>IF($A14="","",D14*G14)</f>
        <v>72.82</v>
      </c>
      <c r="J14" s="24"/>
    </row>
    <row r="15" spans="1:10" ht="12.75">
      <c r="A15" s="47">
        <v>82230</v>
      </c>
      <c r="B15" s="28" t="s">
        <v>35</v>
      </c>
      <c r="C15" s="23" t="s">
        <v>16</v>
      </c>
      <c r="D15" s="29">
        <v>2</v>
      </c>
      <c r="E15" s="79">
        <v>4.1</v>
      </c>
      <c r="F15" s="79">
        <v>6.42</v>
      </c>
      <c r="G15" s="79">
        <v>10.52</v>
      </c>
      <c r="H15" s="80">
        <f aca="true" t="shared" si="0" ref="H15:H20">IF($A15="","",D15*G15)</f>
        <v>21.04</v>
      </c>
      <c r="J15" s="24"/>
    </row>
    <row r="16" spans="1:10" ht="12.75">
      <c r="A16" s="47">
        <v>81793</v>
      </c>
      <c r="B16" s="28" t="s">
        <v>32</v>
      </c>
      <c r="C16" s="23" t="s">
        <v>16</v>
      </c>
      <c r="D16" s="29">
        <v>2</v>
      </c>
      <c r="E16" s="79">
        <v>23</v>
      </c>
      <c r="F16" s="79">
        <v>1.77</v>
      </c>
      <c r="G16" s="79">
        <v>24.77</v>
      </c>
      <c r="H16" s="80">
        <f t="shared" si="0"/>
        <v>49.54</v>
      </c>
      <c r="J16" s="24"/>
    </row>
    <row r="17" spans="1:10" ht="12.75">
      <c r="A17" s="47">
        <v>81935</v>
      </c>
      <c r="B17" s="28" t="s">
        <v>33</v>
      </c>
      <c r="C17" s="23" t="s">
        <v>16</v>
      </c>
      <c r="D17" s="29">
        <v>2</v>
      </c>
      <c r="E17" s="79">
        <v>1.2</v>
      </c>
      <c r="F17" s="79">
        <v>6.2</v>
      </c>
      <c r="G17" s="79">
        <v>7.4</v>
      </c>
      <c r="H17" s="80">
        <f t="shared" si="0"/>
        <v>14.8</v>
      </c>
      <c r="J17" s="24"/>
    </row>
    <row r="18" spans="1:10" ht="12.75">
      <c r="A18" s="47">
        <v>81927</v>
      </c>
      <c r="B18" s="28" t="s">
        <v>43</v>
      </c>
      <c r="C18" s="23" t="s">
        <v>16</v>
      </c>
      <c r="D18" s="29">
        <v>2</v>
      </c>
      <c r="E18" s="79">
        <v>1.5</v>
      </c>
      <c r="F18" s="79">
        <v>6.2</v>
      </c>
      <c r="G18" s="79">
        <v>7.7</v>
      </c>
      <c r="H18" s="80">
        <f t="shared" si="0"/>
        <v>15.4</v>
      </c>
      <c r="J18" s="24"/>
    </row>
    <row r="19" spans="1:10" ht="12.75">
      <c r="A19" s="47">
        <v>81936</v>
      </c>
      <c r="B19" s="28" t="s">
        <v>34</v>
      </c>
      <c r="C19" s="23" t="s">
        <v>16</v>
      </c>
      <c r="D19" s="29">
        <v>2</v>
      </c>
      <c r="E19" s="79">
        <v>1.62</v>
      </c>
      <c r="F19" s="79">
        <v>6.2</v>
      </c>
      <c r="G19" s="79">
        <v>7.82</v>
      </c>
      <c r="H19" s="80">
        <f t="shared" si="0"/>
        <v>15.64</v>
      </c>
      <c r="J19" s="24"/>
    </row>
    <row r="20" spans="1:10" ht="12.75">
      <c r="A20" s="47">
        <v>82301</v>
      </c>
      <c r="B20" s="28" t="s">
        <v>36</v>
      </c>
      <c r="C20" s="23" t="s">
        <v>13</v>
      </c>
      <c r="D20" s="29">
        <v>2</v>
      </c>
      <c r="E20" s="79">
        <v>3.13</v>
      </c>
      <c r="F20" s="79">
        <v>5.31</v>
      </c>
      <c r="G20" s="79">
        <v>8.44</v>
      </c>
      <c r="H20" s="80">
        <f t="shared" si="0"/>
        <v>16.88</v>
      </c>
      <c r="J20" s="24"/>
    </row>
    <row r="21" spans="1:10" ht="12.75">
      <c r="A21" s="47">
        <v>82302</v>
      </c>
      <c r="B21" s="28" t="s">
        <v>37</v>
      </c>
      <c r="C21" s="23" t="s">
        <v>13</v>
      </c>
      <c r="D21" s="29">
        <v>5</v>
      </c>
      <c r="E21" s="79">
        <v>5.16</v>
      </c>
      <c r="F21" s="79">
        <v>6.64</v>
      </c>
      <c r="G21" s="79">
        <v>11.8</v>
      </c>
      <c r="H21" s="80">
        <f>IF($A21="","",D21*G21)</f>
        <v>59</v>
      </c>
      <c r="J21" s="24"/>
    </row>
    <row r="22" spans="1:10" ht="12.75">
      <c r="A22" s="47">
        <v>82303</v>
      </c>
      <c r="B22" s="28" t="s">
        <v>38</v>
      </c>
      <c r="C22" s="23" t="s">
        <v>13</v>
      </c>
      <c r="D22" s="29">
        <v>4</v>
      </c>
      <c r="E22" s="79">
        <v>6.97</v>
      </c>
      <c r="F22" s="79">
        <v>10.63</v>
      </c>
      <c r="G22" s="79">
        <v>17.6</v>
      </c>
      <c r="H22" s="80">
        <f aca="true" t="shared" si="1" ref="H22:H35">IF($A22="","",D22*G22)</f>
        <v>70.4</v>
      </c>
      <c r="J22" s="24"/>
    </row>
    <row r="23" spans="1:10" ht="12.75">
      <c r="A23" s="47">
        <v>82304</v>
      </c>
      <c r="B23" s="28" t="s">
        <v>39</v>
      </c>
      <c r="C23" s="23" t="s">
        <v>13</v>
      </c>
      <c r="D23" s="29">
        <v>6</v>
      </c>
      <c r="E23" s="79">
        <v>7.58</v>
      </c>
      <c r="F23" s="79">
        <v>11.51</v>
      </c>
      <c r="G23" s="79">
        <v>19.09</v>
      </c>
      <c r="H23" s="80">
        <f t="shared" si="1"/>
        <v>114.53999999999999</v>
      </c>
      <c r="J23" s="24"/>
    </row>
    <row r="24" spans="1:10" ht="12.75">
      <c r="A24" s="47">
        <v>80503</v>
      </c>
      <c r="B24" s="28" t="s">
        <v>19</v>
      </c>
      <c r="C24" s="23" t="s">
        <v>16</v>
      </c>
      <c r="D24" s="29">
        <v>6</v>
      </c>
      <c r="E24" s="79">
        <v>95.4</v>
      </c>
      <c r="F24" s="79">
        <v>22.14</v>
      </c>
      <c r="G24" s="79">
        <v>117.54</v>
      </c>
      <c r="H24" s="80">
        <f aca="true" t="shared" si="2" ref="H24:H29">IF($A24="","",D24*G24)</f>
        <v>705.24</v>
      </c>
      <c r="J24" s="24"/>
    </row>
    <row r="25" spans="1:10" ht="12.75">
      <c r="A25" s="47">
        <v>80591</v>
      </c>
      <c r="B25" s="28" t="s">
        <v>42</v>
      </c>
      <c r="C25" s="23" t="s">
        <v>16</v>
      </c>
      <c r="D25" s="29">
        <v>6</v>
      </c>
      <c r="E25" s="79">
        <v>42</v>
      </c>
      <c r="F25" s="79">
        <v>7.53</v>
      </c>
      <c r="G25" s="79">
        <v>49.53</v>
      </c>
      <c r="H25" s="80">
        <f t="shared" si="2"/>
        <v>297.18</v>
      </c>
      <c r="J25" s="24"/>
    </row>
    <row r="26" spans="1:10" ht="12.75">
      <c r="A26" s="47">
        <v>80510</v>
      </c>
      <c r="B26" s="28" t="s">
        <v>40</v>
      </c>
      <c r="C26" s="23" t="s">
        <v>16</v>
      </c>
      <c r="D26" s="29">
        <v>6</v>
      </c>
      <c r="E26" s="79">
        <v>5.4</v>
      </c>
      <c r="F26" s="79">
        <v>3.32</v>
      </c>
      <c r="G26" s="79">
        <v>8.72</v>
      </c>
      <c r="H26" s="80">
        <f t="shared" si="2"/>
        <v>52.32000000000001</v>
      </c>
      <c r="J26" s="24"/>
    </row>
    <row r="27" spans="1:10" ht="12.75">
      <c r="A27" s="47">
        <v>80520</v>
      </c>
      <c r="B27" s="28" t="s">
        <v>20</v>
      </c>
      <c r="C27" s="23" t="s">
        <v>21</v>
      </c>
      <c r="D27" s="29">
        <v>6</v>
      </c>
      <c r="E27" s="79">
        <v>8.9</v>
      </c>
      <c r="F27" s="79">
        <v>4.43</v>
      </c>
      <c r="G27" s="79">
        <v>13.33</v>
      </c>
      <c r="H27" s="80">
        <f t="shared" si="2"/>
        <v>79.98</v>
      </c>
      <c r="J27" s="24"/>
    </row>
    <row r="28" spans="1:10" ht="12.75">
      <c r="A28" s="47">
        <v>80561</v>
      </c>
      <c r="B28" s="28" t="s">
        <v>22</v>
      </c>
      <c r="C28" s="23" t="s">
        <v>16</v>
      </c>
      <c r="D28" s="29">
        <v>6</v>
      </c>
      <c r="E28" s="79">
        <v>10.3</v>
      </c>
      <c r="F28" s="79">
        <v>7.97</v>
      </c>
      <c r="G28" s="79">
        <v>18.27</v>
      </c>
      <c r="H28" s="80">
        <f t="shared" si="2"/>
        <v>109.62</v>
      </c>
      <c r="J28" s="24"/>
    </row>
    <row r="29" spans="1:10" ht="12.75">
      <c r="A29" s="47">
        <v>80556</v>
      </c>
      <c r="B29" s="28" t="s">
        <v>41</v>
      </c>
      <c r="C29" s="23" t="s">
        <v>16</v>
      </c>
      <c r="D29" s="29">
        <v>6</v>
      </c>
      <c r="E29" s="79">
        <v>4.03</v>
      </c>
      <c r="F29" s="79">
        <v>5.54</v>
      </c>
      <c r="G29" s="79">
        <v>9.57</v>
      </c>
      <c r="H29" s="80">
        <f t="shared" si="2"/>
        <v>57.42</v>
      </c>
      <c r="J29" s="24"/>
    </row>
    <row r="30" spans="1:10" ht="12.75">
      <c r="A30" s="47">
        <v>80581</v>
      </c>
      <c r="B30" s="28" t="s">
        <v>24</v>
      </c>
      <c r="C30" s="23" t="s">
        <v>16</v>
      </c>
      <c r="D30" s="29">
        <v>6</v>
      </c>
      <c r="E30" s="79">
        <v>3.9</v>
      </c>
      <c r="F30" s="79">
        <v>3.32</v>
      </c>
      <c r="G30" s="79">
        <v>7.22</v>
      </c>
      <c r="H30" s="80">
        <f>IF($A30="","",D30*G30)</f>
        <v>43.32</v>
      </c>
      <c r="J30" s="24"/>
    </row>
    <row r="31" spans="1:10" ht="12.75">
      <c r="A31" s="47">
        <v>81360</v>
      </c>
      <c r="B31" s="28" t="s">
        <v>27</v>
      </c>
      <c r="C31" s="23" t="s">
        <v>16</v>
      </c>
      <c r="D31" s="29">
        <v>2</v>
      </c>
      <c r="E31" s="79">
        <v>3.64</v>
      </c>
      <c r="F31" s="79">
        <v>3.99</v>
      </c>
      <c r="G31" s="79">
        <v>7.63</v>
      </c>
      <c r="H31" s="80">
        <f t="shared" si="1"/>
        <v>15.26</v>
      </c>
      <c r="J31" s="24"/>
    </row>
    <row r="32" spans="1:10" ht="12.75">
      <c r="A32" s="47">
        <v>81003</v>
      </c>
      <c r="B32" s="28" t="s">
        <v>26</v>
      </c>
      <c r="C32" s="23" t="s">
        <v>17</v>
      </c>
      <c r="D32" s="29">
        <v>6</v>
      </c>
      <c r="E32" s="79">
        <v>2.22</v>
      </c>
      <c r="F32" s="79">
        <v>2.66</v>
      </c>
      <c r="G32" s="79">
        <v>4.88</v>
      </c>
      <c r="H32" s="80">
        <f t="shared" si="1"/>
        <v>29.28</v>
      </c>
      <c r="J32" s="24"/>
    </row>
    <row r="33" spans="1:10" ht="12.75">
      <c r="A33" s="47">
        <v>81501</v>
      </c>
      <c r="B33" s="28" t="s">
        <v>29</v>
      </c>
      <c r="C33" s="23" t="s">
        <v>16</v>
      </c>
      <c r="D33" s="29">
        <v>1</v>
      </c>
      <c r="E33" s="79">
        <v>28.7</v>
      </c>
      <c r="F33" s="79">
        <v>0</v>
      </c>
      <c r="G33" s="79">
        <v>28.7</v>
      </c>
      <c r="H33" s="80">
        <f t="shared" si="1"/>
        <v>28.7</v>
      </c>
      <c r="J33" s="24"/>
    </row>
    <row r="34" spans="1:10" ht="12.75">
      <c r="A34" s="47">
        <v>81504</v>
      </c>
      <c r="B34" s="28" t="s">
        <v>30</v>
      </c>
      <c r="C34" s="23" t="s">
        <v>16</v>
      </c>
      <c r="D34" s="29">
        <v>1</v>
      </c>
      <c r="E34" s="79">
        <v>26.5</v>
      </c>
      <c r="F34" s="79">
        <v>0</v>
      </c>
      <c r="G34" s="79">
        <v>26.5</v>
      </c>
      <c r="H34" s="80">
        <f t="shared" si="1"/>
        <v>26.5</v>
      </c>
      <c r="J34" s="24"/>
    </row>
    <row r="35" spans="1:10" ht="12.75">
      <c r="A35" s="47">
        <v>80571</v>
      </c>
      <c r="B35" s="28" t="s">
        <v>23</v>
      </c>
      <c r="C35" s="23" t="s">
        <v>16</v>
      </c>
      <c r="D35" s="29">
        <v>6</v>
      </c>
      <c r="E35" s="79">
        <v>30.03</v>
      </c>
      <c r="F35" s="79">
        <v>2.57</v>
      </c>
      <c r="G35" s="79">
        <v>32.6</v>
      </c>
      <c r="H35" s="80">
        <f t="shared" si="1"/>
        <v>195.60000000000002</v>
      </c>
      <c r="J35" s="24"/>
    </row>
    <row r="36" spans="1:8" ht="12.75">
      <c r="A36" s="47">
        <v>81402</v>
      </c>
      <c r="B36" s="28" t="s">
        <v>28</v>
      </c>
      <c r="C36" s="23" t="s">
        <v>16</v>
      </c>
      <c r="D36" s="29">
        <v>1</v>
      </c>
      <c r="E36" s="79">
        <v>0.7</v>
      </c>
      <c r="F36" s="79">
        <v>4.21</v>
      </c>
      <c r="G36" s="79">
        <v>4.91</v>
      </c>
      <c r="H36" s="80">
        <f>IF($A36="","",D36*G36)</f>
        <v>4.91</v>
      </c>
    </row>
    <row r="37" spans="1:8" ht="12.75">
      <c r="A37" s="47">
        <v>80926</v>
      </c>
      <c r="B37" s="28" t="s">
        <v>25</v>
      </c>
      <c r="C37" s="23" t="s">
        <v>16</v>
      </c>
      <c r="D37" s="29">
        <v>1</v>
      </c>
      <c r="E37" s="79">
        <v>52.91</v>
      </c>
      <c r="F37" s="79">
        <v>13.51</v>
      </c>
      <c r="G37" s="79">
        <v>66.42</v>
      </c>
      <c r="H37" s="80">
        <f aca="true" t="shared" si="3" ref="H37:H43">IF($A37="","",D37*G37)</f>
        <v>66.42</v>
      </c>
    </row>
    <row r="38" spans="1:8" ht="12.75">
      <c r="A38" s="47"/>
      <c r="B38" s="28" t="s">
        <v>49</v>
      </c>
      <c r="C38" s="23" t="s">
        <v>49</v>
      </c>
      <c r="D38" s="25"/>
      <c r="E38" s="37" t="s">
        <v>49</v>
      </c>
      <c r="F38" s="37" t="s">
        <v>49</v>
      </c>
      <c r="G38" s="37" t="s">
        <v>49</v>
      </c>
      <c r="H38" s="38">
        <f t="shared" si="3"/>
      </c>
    </row>
    <row r="39" spans="1:8" ht="12.75">
      <c r="A39" s="47"/>
      <c r="B39" s="28" t="s">
        <v>49</v>
      </c>
      <c r="C39" s="23" t="s">
        <v>49</v>
      </c>
      <c r="D39" s="29"/>
      <c r="E39" s="37" t="s">
        <v>49</v>
      </c>
      <c r="F39" s="37" t="s">
        <v>49</v>
      </c>
      <c r="G39" s="37" t="s">
        <v>49</v>
      </c>
      <c r="H39" s="38">
        <f t="shared" si="3"/>
      </c>
    </row>
    <row r="40" spans="1:8" ht="12.75">
      <c r="A40" s="47"/>
      <c r="B40" s="28" t="s">
        <v>49</v>
      </c>
      <c r="C40" s="23" t="s">
        <v>49</v>
      </c>
      <c r="D40" s="25"/>
      <c r="E40" s="89" t="s">
        <v>9</v>
      </c>
      <c r="F40" s="89"/>
      <c r="G40" s="55"/>
      <c r="H40" s="56">
        <f>SUM(H14:H37)</f>
        <v>2161.81</v>
      </c>
    </row>
    <row r="41" spans="1:8" ht="12.75">
      <c r="A41" s="47"/>
      <c r="B41" s="28" t="s">
        <v>49</v>
      </c>
      <c r="C41" s="23" t="s">
        <v>49</v>
      </c>
      <c r="D41" s="25"/>
      <c r="E41" s="81" t="s">
        <v>45</v>
      </c>
      <c r="F41" s="81"/>
      <c r="G41" s="55"/>
      <c r="H41" s="56">
        <f>H40*0.2409</f>
        <v>520.780029</v>
      </c>
    </row>
    <row r="42" spans="1:8" ht="12.75">
      <c r="A42" s="47"/>
      <c r="B42" s="28" t="s">
        <v>49</v>
      </c>
      <c r="C42" s="23" t="s">
        <v>49</v>
      </c>
      <c r="D42" s="25"/>
      <c r="E42" s="81" t="s">
        <v>14</v>
      </c>
      <c r="F42" s="81"/>
      <c r="G42" s="55"/>
      <c r="H42" s="56">
        <f>H41+H40</f>
        <v>2682.590029</v>
      </c>
    </row>
    <row r="43" spans="1:8" ht="12.75">
      <c r="A43" s="47"/>
      <c r="B43" s="28" t="s">
        <v>49</v>
      </c>
      <c r="C43" s="23" t="s">
        <v>49</v>
      </c>
      <c r="D43" s="25"/>
      <c r="E43" s="37" t="s">
        <v>49</v>
      </c>
      <c r="F43" s="37" t="s">
        <v>49</v>
      </c>
      <c r="G43" s="37" t="s">
        <v>49</v>
      </c>
      <c r="H43" s="38">
        <f t="shared" si="3"/>
      </c>
    </row>
    <row r="44" spans="1:8" ht="12.75">
      <c r="A44" s="47"/>
      <c r="B44" s="28" t="s">
        <v>49</v>
      </c>
      <c r="C44" s="23" t="s">
        <v>49</v>
      </c>
      <c r="D44" s="25"/>
      <c r="E44" s="37" t="s">
        <v>49</v>
      </c>
      <c r="F44" s="37" t="s">
        <v>49</v>
      </c>
      <c r="G44" s="37" t="s">
        <v>49</v>
      </c>
      <c r="H44" s="38">
        <f>IF($A44="","",D44*G44)</f>
      </c>
    </row>
    <row r="45" spans="1:8" ht="12.75">
      <c r="A45" s="47"/>
      <c r="B45" s="28" t="s">
        <v>49</v>
      </c>
      <c r="C45" s="23" t="s">
        <v>49</v>
      </c>
      <c r="D45" s="25"/>
      <c r="E45" s="37" t="s">
        <v>49</v>
      </c>
      <c r="F45" s="37" t="s">
        <v>49</v>
      </c>
      <c r="G45" s="37" t="s">
        <v>49</v>
      </c>
      <c r="H45" s="38">
        <f aca="true" t="shared" si="4" ref="H45:H51">IF($A45="","",D45*G45)</f>
      </c>
    </row>
    <row r="46" spans="1:8" ht="12.75">
      <c r="A46" s="47"/>
      <c r="B46" s="28" t="s">
        <v>49</v>
      </c>
      <c r="C46" s="23" t="s">
        <v>49</v>
      </c>
      <c r="D46" s="25"/>
      <c r="E46" s="37" t="s">
        <v>49</v>
      </c>
      <c r="F46" s="37" t="s">
        <v>49</v>
      </c>
      <c r="G46" s="37" t="s">
        <v>49</v>
      </c>
      <c r="H46" s="38">
        <f t="shared" si="4"/>
      </c>
    </row>
    <row r="47" spans="1:8" ht="12.75">
      <c r="A47" s="47"/>
      <c r="B47" s="28" t="s">
        <v>49</v>
      </c>
      <c r="C47" s="23" t="s">
        <v>49</v>
      </c>
      <c r="D47" s="29"/>
      <c r="E47" s="37" t="s">
        <v>49</v>
      </c>
      <c r="F47" s="37" t="s">
        <v>49</v>
      </c>
      <c r="G47" s="37" t="s">
        <v>49</v>
      </c>
      <c r="H47" s="38">
        <f t="shared" si="4"/>
      </c>
    </row>
    <row r="48" spans="1:8" ht="12.75">
      <c r="A48" s="48"/>
      <c r="B48" s="49" t="s">
        <v>49</v>
      </c>
      <c r="C48" s="50" t="s">
        <v>49</v>
      </c>
      <c r="D48" s="51"/>
      <c r="E48" s="52" t="s">
        <v>49</v>
      </c>
      <c r="F48" s="52" t="s">
        <v>49</v>
      </c>
      <c r="G48" s="52" t="s">
        <v>49</v>
      </c>
      <c r="H48" s="53">
        <f t="shared" si="4"/>
      </c>
    </row>
    <row r="49" spans="1:8" ht="11.25" customHeight="1">
      <c r="A49" s="47"/>
      <c r="B49" s="28" t="s">
        <v>49</v>
      </c>
      <c r="C49" s="23" t="s">
        <v>49</v>
      </c>
      <c r="D49" s="25"/>
      <c r="E49" s="37" t="s">
        <v>49</v>
      </c>
      <c r="F49" s="37" t="s">
        <v>49</v>
      </c>
      <c r="G49" s="37" t="s">
        <v>49</v>
      </c>
      <c r="H49" s="38">
        <f t="shared" si="4"/>
      </c>
    </row>
    <row r="50" spans="1:8" ht="11.25" customHeight="1">
      <c r="A50" s="47"/>
      <c r="B50" s="28" t="s">
        <v>49</v>
      </c>
      <c r="C50" s="23" t="s">
        <v>49</v>
      </c>
      <c r="D50" s="25"/>
      <c r="E50" s="37" t="s">
        <v>49</v>
      </c>
      <c r="F50" s="37" t="s">
        <v>49</v>
      </c>
      <c r="G50" s="37" t="s">
        <v>49</v>
      </c>
      <c r="H50" s="38">
        <f t="shared" si="4"/>
      </c>
    </row>
    <row r="51" spans="1:8" ht="11.25" customHeight="1">
      <c r="A51" s="47"/>
      <c r="B51" s="28" t="s">
        <v>49</v>
      </c>
      <c r="C51" s="23" t="s">
        <v>49</v>
      </c>
      <c r="D51" s="25"/>
      <c r="E51" s="37" t="s">
        <v>49</v>
      </c>
      <c r="F51" s="37" t="s">
        <v>49</v>
      </c>
      <c r="G51" s="37" t="s">
        <v>49</v>
      </c>
      <c r="H51" s="38">
        <f t="shared" si="4"/>
      </c>
    </row>
    <row r="52" spans="1:8" ht="12.75">
      <c r="A52" s="47"/>
      <c r="B52" s="28" t="s">
        <v>49</v>
      </c>
      <c r="C52" s="23" t="s">
        <v>49</v>
      </c>
      <c r="D52" s="25"/>
      <c r="E52" s="37" t="s">
        <v>49</v>
      </c>
      <c r="F52" s="37" t="s">
        <v>49</v>
      </c>
      <c r="G52" s="37" t="s">
        <v>49</v>
      </c>
      <c r="H52" s="38">
        <f>IF($A52="","",D52*G52)</f>
      </c>
    </row>
    <row r="53" spans="1:8" ht="12.75">
      <c r="A53" s="47"/>
      <c r="B53" s="28" t="s">
        <v>49</v>
      </c>
      <c r="C53" s="23" t="s">
        <v>49</v>
      </c>
      <c r="D53" s="25"/>
      <c r="E53" s="37" t="s">
        <v>49</v>
      </c>
      <c r="F53" s="37" t="s">
        <v>49</v>
      </c>
      <c r="G53" s="37" t="s">
        <v>49</v>
      </c>
      <c r="H53" s="38">
        <f aca="true" t="shared" si="5" ref="H53:H59">IF($A53="","",D53*G53)</f>
      </c>
    </row>
    <row r="54" spans="1:8" ht="12.75">
      <c r="A54" s="47"/>
      <c r="B54" s="28" t="s">
        <v>49</v>
      </c>
      <c r="C54" s="23" t="s">
        <v>49</v>
      </c>
      <c r="D54" s="25"/>
      <c r="E54" s="37" t="s">
        <v>49</v>
      </c>
      <c r="F54" s="37" t="s">
        <v>49</v>
      </c>
      <c r="G54" s="37" t="s">
        <v>49</v>
      </c>
      <c r="H54" s="38">
        <f t="shared" si="5"/>
      </c>
    </row>
    <row r="55" spans="1:8" ht="12.75" customHeight="1">
      <c r="A55" s="47"/>
      <c r="B55" s="28" t="s">
        <v>49</v>
      </c>
      <c r="C55" s="23" t="s">
        <v>49</v>
      </c>
      <c r="D55" s="29"/>
      <c r="E55" s="37" t="s">
        <v>49</v>
      </c>
      <c r="F55" s="37" t="s">
        <v>49</v>
      </c>
      <c r="G55" s="37" t="s">
        <v>49</v>
      </c>
      <c r="H55" s="38">
        <f t="shared" si="5"/>
      </c>
    </row>
    <row r="56" spans="1:8" ht="12.75">
      <c r="A56" s="47"/>
      <c r="B56" s="28" t="s">
        <v>49</v>
      </c>
      <c r="C56" s="23" t="s">
        <v>49</v>
      </c>
      <c r="D56" s="25"/>
      <c r="E56" s="37" t="s">
        <v>49</v>
      </c>
      <c r="F56" s="37" t="s">
        <v>49</v>
      </c>
      <c r="G56" s="37" t="s">
        <v>49</v>
      </c>
      <c r="H56" s="38">
        <f t="shared" si="5"/>
      </c>
    </row>
    <row r="57" spans="1:8" ht="12.75">
      <c r="A57" s="47"/>
      <c r="B57" s="28" t="s">
        <v>49</v>
      </c>
      <c r="C57" s="23" t="s">
        <v>49</v>
      </c>
      <c r="D57" s="25"/>
      <c r="E57" s="37" t="s">
        <v>49</v>
      </c>
      <c r="F57" s="37" t="s">
        <v>49</v>
      </c>
      <c r="G57" s="37" t="s">
        <v>49</v>
      </c>
      <c r="H57" s="38">
        <f t="shared" si="5"/>
      </c>
    </row>
    <row r="58" spans="1:8" ht="12.75">
      <c r="A58" s="47"/>
      <c r="B58" s="28" t="s">
        <v>49</v>
      </c>
      <c r="C58" s="23" t="s">
        <v>49</v>
      </c>
      <c r="D58" s="25"/>
      <c r="E58" s="37" t="s">
        <v>49</v>
      </c>
      <c r="F58" s="37" t="s">
        <v>49</v>
      </c>
      <c r="G58" s="37" t="s">
        <v>49</v>
      </c>
      <c r="H58" s="38">
        <f t="shared" si="5"/>
      </c>
    </row>
    <row r="59" spans="1:8" ht="12.75">
      <c r="A59" s="47"/>
      <c r="B59" s="28" t="s">
        <v>49</v>
      </c>
      <c r="C59" s="23" t="s">
        <v>49</v>
      </c>
      <c r="D59" s="25"/>
      <c r="E59" s="37" t="s">
        <v>49</v>
      </c>
      <c r="F59" s="37" t="s">
        <v>49</v>
      </c>
      <c r="G59" s="37" t="s">
        <v>49</v>
      </c>
      <c r="H59" s="38">
        <f t="shared" si="5"/>
      </c>
    </row>
    <row r="60" spans="1:8" ht="12.75">
      <c r="A60" s="47"/>
      <c r="B60" s="28" t="s">
        <v>49</v>
      </c>
      <c r="C60" s="23" t="s">
        <v>49</v>
      </c>
      <c r="D60" s="25"/>
      <c r="E60" s="37" t="s">
        <v>49</v>
      </c>
      <c r="F60" s="37" t="s">
        <v>49</v>
      </c>
      <c r="G60" s="37" t="s">
        <v>49</v>
      </c>
      <c r="H60" s="38">
        <f>IF($A60="","",D60*G60)</f>
      </c>
    </row>
    <row r="61" spans="1:8" ht="12.75">
      <c r="A61" s="47"/>
      <c r="B61" s="28" t="s">
        <v>49</v>
      </c>
      <c r="C61" s="23" t="s">
        <v>49</v>
      </c>
      <c r="D61" s="25"/>
      <c r="E61" s="37" t="s">
        <v>49</v>
      </c>
      <c r="F61" s="37" t="s">
        <v>49</v>
      </c>
      <c r="G61" s="37" t="s">
        <v>49</v>
      </c>
      <c r="H61" s="38">
        <f aca="true" t="shared" si="6" ref="H61:H67">IF($A61="","",D61*G61)</f>
      </c>
    </row>
    <row r="62" spans="1:8" ht="12.75" customHeight="1">
      <c r="A62" s="47"/>
      <c r="B62" s="28" t="s">
        <v>49</v>
      </c>
      <c r="C62" s="23" t="s">
        <v>49</v>
      </c>
      <c r="D62" s="25"/>
      <c r="E62" s="37" t="s">
        <v>49</v>
      </c>
      <c r="F62" s="37" t="s">
        <v>49</v>
      </c>
      <c r="G62" s="37" t="s">
        <v>49</v>
      </c>
      <c r="H62" s="38">
        <f t="shared" si="6"/>
      </c>
    </row>
    <row r="63" spans="1:8" ht="12.75">
      <c r="A63" s="47"/>
      <c r="B63" s="28" t="s">
        <v>49</v>
      </c>
      <c r="C63" s="23" t="s">
        <v>49</v>
      </c>
      <c r="D63" s="29"/>
      <c r="E63" s="37" t="s">
        <v>49</v>
      </c>
      <c r="F63" s="37" t="s">
        <v>49</v>
      </c>
      <c r="G63" s="37" t="s">
        <v>49</v>
      </c>
      <c r="H63" s="38">
        <f t="shared" si="6"/>
      </c>
    </row>
    <row r="64" spans="1:8" ht="12.75">
      <c r="A64" s="47"/>
      <c r="B64" s="28" t="s">
        <v>49</v>
      </c>
      <c r="C64" s="23" t="s">
        <v>49</v>
      </c>
      <c r="D64" s="25"/>
      <c r="E64" s="37" t="s">
        <v>49</v>
      </c>
      <c r="F64" s="37" t="s">
        <v>49</v>
      </c>
      <c r="G64" s="37" t="s">
        <v>49</v>
      </c>
      <c r="H64" s="38">
        <f t="shared" si="6"/>
      </c>
    </row>
    <row r="65" spans="1:8" ht="12.75">
      <c r="A65" s="47"/>
      <c r="B65" s="28" t="s">
        <v>49</v>
      </c>
      <c r="C65" s="23" t="s">
        <v>49</v>
      </c>
      <c r="D65" s="25"/>
      <c r="E65" s="37" t="s">
        <v>49</v>
      </c>
      <c r="F65" s="37" t="s">
        <v>49</v>
      </c>
      <c r="G65" s="37" t="s">
        <v>49</v>
      </c>
      <c r="H65" s="38">
        <f t="shared" si="6"/>
      </c>
    </row>
    <row r="66" spans="1:8" ht="12.75">
      <c r="A66" s="47"/>
      <c r="B66" s="28" t="s">
        <v>49</v>
      </c>
      <c r="C66" s="23" t="s">
        <v>49</v>
      </c>
      <c r="D66" s="25"/>
      <c r="E66" s="37" t="s">
        <v>49</v>
      </c>
      <c r="F66" s="37" t="s">
        <v>49</v>
      </c>
      <c r="G66" s="37" t="s">
        <v>49</v>
      </c>
      <c r="H66" s="38">
        <f t="shared" si="6"/>
      </c>
    </row>
    <row r="67" spans="1:8" ht="12.75">
      <c r="A67" s="45"/>
      <c r="B67" s="28" t="s">
        <v>49</v>
      </c>
      <c r="C67" s="23" t="s">
        <v>49</v>
      </c>
      <c r="D67" s="25"/>
      <c r="E67" s="37" t="s">
        <v>49</v>
      </c>
      <c r="F67" s="37" t="s">
        <v>49</v>
      </c>
      <c r="G67" s="37" t="s">
        <v>49</v>
      </c>
      <c r="H67" s="38">
        <f t="shared" si="6"/>
      </c>
    </row>
    <row r="68" spans="1:8" ht="12.75">
      <c r="A68" s="27"/>
      <c r="B68" s="18"/>
      <c r="C68" s="15"/>
      <c r="D68" s="16"/>
      <c r="E68" s="77"/>
      <c r="F68" s="77"/>
      <c r="G68" s="77"/>
      <c r="H68" s="76"/>
    </row>
    <row r="69" spans="1:8" ht="12.75">
      <c r="A69" s="27"/>
      <c r="B69" s="17"/>
      <c r="C69" s="15"/>
      <c r="D69" s="16"/>
      <c r="E69" s="77"/>
      <c r="F69" s="77"/>
      <c r="G69" s="77"/>
      <c r="H69" s="76"/>
    </row>
    <row r="70" spans="1:8" ht="12.75">
      <c r="A70" s="27"/>
      <c r="B70" s="14"/>
      <c r="C70" s="15"/>
      <c r="D70" s="16"/>
      <c r="E70" s="77"/>
      <c r="F70" s="77"/>
      <c r="G70" s="77"/>
      <c r="H70" s="76"/>
    </row>
    <row r="71" spans="1:8" ht="12.75">
      <c r="A71" s="27"/>
      <c r="B71" s="14"/>
      <c r="C71" s="15"/>
      <c r="D71" s="16"/>
      <c r="E71" s="58"/>
      <c r="F71" s="58"/>
      <c r="G71" s="59"/>
      <c r="H71" s="78"/>
    </row>
    <row r="72" spans="1:8" ht="12.75">
      <c r="A72" s="27"/>
      <c r="B72" s="14"/>
      <c r="C72" s="15"/>
      <c r="D72" s="16"/>
      <c r="E72" s="54"/>
      <c r="F72" s="54"/>
      <c r="G72" s="55"/>
      <c r="H72" s="56"/>
    </row>
    <row r="73" spans="1:8" ht="12.75">
      <c r="A73" s="27"/>
      <c r="B73" s="14"/>
      <c r="C73" s="15"/>
      <c r="D73" s="16"/>
      <c r="E73" s="54"/>
      <c r="F73" s="54"/>
      <c r="G73" s="55"/>
      <c r="H73" s="56"/>
    </row>
    <row r="74" spans="1:8" ht="12.75">
      <c r="A74" s="27"/>
      <c r="B74" s="14"/>
      <c r="C74" s="15"/>
      <c r="D74" s="16"/>
      <c r="E74" s="54"/>
      <c r="F74" s="54"/>
      <c r="G74" s="55"/>
      <c r="H74" s="56"/>
    </row>
    <row r="75" spans="1:8" ht="12.75">
      <c r="A75" s="27"/>
      <c r="B75" s="14"/>
      <c r="C75" s="15"/>
      <c r="D75" s="16"/>
      <c r="E75" s="54"/>
      <c r="F75" s="54"/>
      <c r="G75" s="55"/>
      <c r="H75" s="56"/>
    </row>
    <row r="76" spans="1:8" ht="12.75">
      <c r="A76" s="27"/>
      <c r="B76" s="14"/>
      <c r="C76" s="15"/>
      <c r="D76" s="16"/>
      <c r="E76" s="54"/>
      <c r="F76" s="54"/>
      <c r="G76" s="55"/>
      <c r="H76" s="56"/>
    </row>
    <row r="77" spans="1:8" ht="12.75">
      <c r="A77" s="27"/>
      <c r="B77" s="14"/>
      <c r="C77" s="15"/>
      <c r="D77" s="16"/>
      <c r="E77" s="54"/>
      <c r="F77" s="54"/>
      <c r="G77" s="55"/>
      <c r="H77" s="56"/>
    </row>
    <row r="78" spans="1:8" ht="12.75">
      <c r="A78" s="27"/>
      <c r="B78" s="14"/>
      <c r="C78" s="15"/>
      <c r="D78" s="16"/>
      <c r="E78" s="54"/>
      <c r="F78" s="54"/>
      <c r="G78" s="55"/>
      <c r="H78" s="56"/>
    </row>
    <row r="79" spans="1:8" ht="12.75">
      <c r="A79" s="27"/>
      <c r="B79" s="14"/>
      <c r="C79" s="15"/>
      <c r="D79" s="16"/>
      <c r="E79" s="54"/>
      <c r="F79" s="54"/>
      <c r="G79" s="55"/>
      <c r="H79" s="56"/>
    </row>
    <row r="80" spans="1:8" ht="12.75">
      <c r="A80" s="27"/>
      <c r="B80" s="14"/>
      <c r="C80" s="15"/>
      <c r="D80" s="16"/>
      <c r="E80" s="54"/>
      <c r="F80" s="54"/>
      <c r="G80" s="55"/>
      <c r="H80" s="56"/>
    </row>
    <row r="81" spans="1:8" ht="12.75">
      <c r="A81" s="27"/>
      <c r="B81" s="14"/>
      <c r="C81" s="15"/>
      <c r="D81" s="16"/>
      <c r="E81" s="54"/>
      <c r="F81" s="54"/>
      <c r="G81" s="55"/>
      <c r="H81" s="56"/>
    </row>
    <row r="82" spans="1:8" ht="12.75">
      <c r="A82" s="27"/>
      <c r="B82" s="14"/>
      <c r="C82" s="15"/>
      <c r="D82" s="16"/>
      <c r="E82" s="54"/>
      <c r="F82" s="54"/>
      <c r="G82" s="55"/>
      <c r="H82" s="56"/>
    </row>
    <row r="83" spans="1:8" ht="12.75">
      <c r="A83" s="27"/>
      <c r="B83" s="14"/>
      <c r="C83" s="15"/>
      <c r="D83" s="16"/>
      <c r="E83" s="54"/>
      <c r="F83" s="54"/>
      <c r="G83" s="55"/>
      <c r="H83" s="56"/>
    </row>
    <row r="84" spans="1:8" ht="12.75">
      <c r="A84" s="27"/>
      <c r="B84" s="14"/>
      <c r="C84" s="15"/>
      <c r="D84" s="16"/>
      <c r="E84" s="54"/>
      <c r="F84" s="54"/>
      <c r="G84" s="55"/>
      <c r="H84" s="57"/>
    </row>
    <row r="85" spans="1:8" ht="12.75">
      <c r="A85" s="27"/>
      <c r="B85" s="14"/>
      <c r="C85" s="15"/>
      <c r="D85" s="16"/>
      <c r="E85" s="54"/>
      <c r="F85" s="54"/>
      <c r="G85" s="55"/>
      <c r="H85" s="56"/>
    </row>
    <row r="86" spans="1:8" ht="12.75">
      <c r="A86" s="27"/>
      <c r="B86" s="14"/>
      <c r="C86" s="15"/>
      <c r="D86" s="16"/>
      <c r="E86" s="54"/>
      <c r="F86" s="54"/>
      <c r="G86" s="55"/>
      <c r="H86" s="56"/>
    </row>
    <row r="87" spans="1:8" ht="12.75">
      <c r="A87" s="27"/>
      <c r="B87" s="14"/>
      <c r="C87" s="15"/>
      <c r="D87" s="16"/>
      <c r="E87" s="54"/>
      <c r="F87" s="54"/>
      <c r="G87" s="55"/>
      <c r="H87" s="56"/>
    </row>
    <row r="88" spans="1:8" ht="12.75">
      <c r="A88" s="27"/>
      <c r="B88" s="14"/>
      <c r="C88" s="15"/>
      <c r="D88" s="16"/>
      <c r="E88" s="54"/>
      <c r="F88" s="54"/>
      <c r="G88" s="55"/>
      <c r="H88" s="56"/>
    </row>
    <row r="89" spans="1:8" ht="12.75">
      <c r="A89" s="27"/>
      <c r="B89" s="14"/>
      <c r="C89" s="15"/>
      <c r="D89" s="16"/>
      <c r="E89" s="54"/>
      <c r="F89" s="54"/>
      <c r="G89" s="55"/>
      <c r="H89" s="56"/>
    </row>
    <row r="90" spans="1:8" ht="12.75">
      <c r="A90" s="27"/>
      <c r="B90" s="14"/>
      <c r="C90" s="15"/>
      <c r="D90" s="16"/>
      <c r="E90" s="54"/>
      <c r="F90" s="54"/>
      <c r="G90" s="55"/>
      <c r="H90" s="56"/>
    </row>
    <row r="91" spans="1:8" ht="12.75">
      <c r="A91" s="27"/>
      <c r="B91" s="14"/>
      <c r="C91" s="15"/>
      <c r="D91" s="16"/>
      <c r="E91" s="54"/>
      <c r="F91" s="54"/>
      <c r="G91" s="55"/>
      <c r="H91" s="56"/>
    </row>
    <row r="92" spans="1:8" ht="12.75">
      <c r="A92" s="27"/>
      <c r="B92" s="14"/>
      <c r="C92" s="15"/>
      <c r="D92" s="16"/>
      <c r="E92" s="54"/>
      <c r="F92" s="54"/>
      <c r="G92" s="55"/>
      <c r="H92" s="56"/>
    </row>
    <row r="93" spans="1:8" ht="12.75">
      <c r="A93" s="27"/>
      <c r="B93" s="14"/>
      <c r="C93" s="15"/>
      <c r="D93" s="16"/>
      <c r="E93" s="54"/>
      <c r="F93" s="54"/>
      <c r="G93" s="55"/>
      <c r="H93" s="56"/>
    </row>
    <row r="94" spans="1:8" ht="12.75">
      <c r="A94" s="27"/>
      <c r="B94" s="14"/>
      <c r="C94" s="15"/>
      <c r="D94" s="16"/>
      <c r="E94" s="54"/>
      <c r="F94" s="54"/>
      <c r="G94" s="55"/>
      <c r="H94" s="56"/>
    </row>
    <row r="95" spans="1:8" ht="13.5" thickBot="1">
      <c r="A95" s="46"/>
      <c r="B95" s="70"/>
      <c r="C95" s="71"/>
      <c r="D95" s="72"/>
      <c r="E95" s="73"/>
      <c r="F95" s="73"/>
      <c r="G95" s="74"/>
      <c r="H95" s="75"/>
    </row>
  </sheetData>
  <sheetProtection/>
  <mergeCells count="8">
    <mergeCell ref="E42:F42"/>
    <mergeCell ref="A11:H11"/>
    <mergeCell ref="B7:H7"/>
    <mergeCell ref="B9:H9"/>
    <mergeCell ref="B8:H8"/>
    <mergeCell ref="B10:H10"/>
    <mergeCell ref="E40:F40"/>
    <mergeCell ref="E41:F41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8.28125" style="34" customWidth="1"/>
    <col min="2" max="2" width="52.8515625" style="0" customWidth="1"/>
    <col min="3" max="3" width="15.28125" style="0" hidden="1" customWidth="1"/>
    <col min="4" max="4" width="14.28125" style="0" customWidth="1"/>
    <col min="5" max="5" width="13.8515625" style="0" customWidth="1"/>
    <col min="6" max="6" width="14.8515625" style="0" customWidth="1"/>
    <col min="7" max="7" width="25.7109375" style="0" customWidth="1"/>
    <col min="8" max="8" width="19.421875" style="0" customWidth="1"/>
    <col min="9" max="9" width="20.00390625" style="0" customWidth="1"/>
    <col min="10" max="10" width="0.13671875" style="0" customWidth="1"/>
    <col min="11" max="11" width="0" style="0" hidden="1" customWidth="1"/>
    <col min="12" max="12" width="19.421875" style="0" customWidth="1"/>
    <col min="13" max="13" width="0" style="0" hidden="1" customWidth="1"/>
    <col min="14" max="14" width="19.421875" style="0" customWidth="1"/>
    <col min="15" max="15" width="0" style="0" hidden="1" customWidth="1"/>
    <col min="16" max="16" width="19.421875" style="0" customWidth="1"/>
    <col min="17" max="17" width="0" style="0" hidden="1" customWidth="1"/>
    <col min="18" max="18" width="19.421875" style="0" customWidth="1"/>
  </cols>
  <sheetData>
    <row r="1" spans="2:16" ht="12.75">
      <c r="B1" s="31"/>
      <c r="C1" s="31"/>
      <c r="D1" s="31"/>
      <c r="E1" s="31"/>
      <c r="F1" s="31"/>
      <c r="G1" s="1"/>
      <c r="H1" s="31"/>
      <c r="J1" s="31"/>
      <c r="K1" s="31"/>
      <c r="L1" s="31"/>
      <c r="M1" s="31"/>
      <c r="N1" s="31"/>
      <c r="O1" s="31"/>
      <c r="P1" s="31"/>
    </row>
    <row r="2" spans="2:16" ht="12.75">
      <c r="B2" s="31"/>
      <c r="C2" s="31"/>
      <c r="D2" s="31"/>
      <c r="E2" s="31"/>
      <c r="F2" s="31"/>
      <c r="G2" s="1"/>
      <c r="H2" s="31"/>
      <c r="K2" s="31"/>
      <c r="L2" s="31"/>
      <c r="M2" s="31"/>
      <c r="N2" s="31"/>
      <c r="O2" s="31"/>
      <c r="P2" s="31"/>
    </row>
    <row r="3" spans="2:18" ht="12.75">
      <c r="B3" s="1"/>
      <c r="C3" s="1"/>
      <c r="D3" s="1"/>
      <c r="E3" s="1"/>
      <c r="F3" s="1"/>
      <c r="G3" s="1"/>
      <c r="H3" s="31"/>
      <c r="K3" s="31"/>
      <c r="L3" s="31"/>
      <c r="M3" s="31"/>
      <c r="N3" s="31"/>
      <c r="O3" s="31"/>
      <c r="P3" s="31"/>
      <c r="Q3" s="31"/>
      <c r="R3" s="30"/>
    </row>
    <row r="4" spans="2:18" ht="12.75">
      <c r="B4" s="1"/>
      <c r="C4" s="1"/>
      <c r="D4" s="1"/>
      <c r="E4" s="1"/>
      <c r="F4" s="1"/>
      <c r="G4" s="1"/>
      <c r="H4" s="31"/>
      <c r="I4" s="31"/>
      <c r="J4" s="30"/>
      <c r="K4" s="31"/>
      <c r="L4" s="31"/>
      <c r="M4" s="31"/>
      <c r="N4" s="31"/>
      <c r="O4" s="31"/>
      <c r="P4" s="31"/>
      <c r="Q4" s="31"/>
      <c r="R4" s="30"/>
    </row>
    <row r="5" spans="2:18" ht="12.75">
      <c r="B5" s="1"/>
      <c r="C5" s="1"/>
      <c r="D5" s="1"/>
      <c r="E5" s="1"/>
      <c r="F5" s="1"/>
      <c r="G5" s="1"/>
      <c r="H5" s="31"/>
      <c r="I5" s="31"/>
      <c r="J5" s="30"/>
      <c r="K5" s="31"/>
      <c r="L5" s="31"/>
      <c r="M5" s="31"/>
      <c r="N5" s="31"/>
      <c r="O5" s="31"/>
      <c r="P5" s="31"/>
      <c r="Q5" s="31"/>
      <c r="R5" s="30"/>
    </row>
    <row r="6" spans="2:18" ht="12.75">
      <c r="B6" s="1"/>
      <c r="C6" s="1"/>
      <c r="D6" s="1"/>
      <c r="E6" s="1"/>
      <c r="F6" s="1"/>
      <c r="G6" s="1"/>
      <c r="H6" s="31"/>
      <c r="I6" s="31"/>
      <c r="J6" s="30"/>
      <c r="K6" s="31"/>
      <c r="L6" s="31"/>
      <c r="M6" s="31"/>
      <c r="N6" s="31"/>
      <c r="O6" s="31"/>
      <c r="P6" s="31"/>
      <c r="Q6" s="31"/>
      <c r="R6" s="30"/>
    </row>
    <row r="7" spans="2:18" ht="12.75">
      <c r="B7" s="1"/>
      <c r="C7" s="1"/>
      <c r="D7" s="1"/>
      <c r="E7" s="1"/>
      <c r="F7" s="1"/>
      <c r="G7" s="1"/>
      <c r="H7" s="31"/>
      <c r="I7" s="31"/>
      <c r="J7" s="30"/>
      <c r="K7" s="31"/>
      <c r="L7" s="30"/>
      <c r="M7" s="31"/>
      <c r="N7" s="31"/>
      <c r="O7" s="31"/>
      <c r="P7" s="31"/>
      <c r="Q7" s="31"/>
      <c r="R7" s="31"/>
    </row>
    <row r="8" spans="2:18" ht="12.75">
      <c r="B8" s="1"/>
      <c r="C8" s="1"/>
      <c r="D8" s="1"/>
      <c r="E8" s="1"/>
      <c r="F8" s="1"/>
      <c r="G8" s="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2:18" ht="12.75">
      <c r="B9" s="1"/>
      <c r="C9" s="1"/>
      <c r="D9" s="1"/>
      <c r="E9" s="1"/>
      <c r="F9" s="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2:17" ht="12.75">
      <c r="B10" s="1"/>
      <c r="C10" s="1"/>
      <c r="D10" s="1"/>
      <c r="E10" s="1"/>
      <c r="F10" s="1"/>
      <c r="G10" s="1"/>
      <c r="I10" s="31"/>
      <c r="K10" s="31"/>
      <c r="M10" s="31"/>
      <c r="O10" s="31"/>
      <c r="Q10" s="31"/>
    </row>
    <row r="11" spans="2:18" ht="12.75">
      <c r="B11" s="1"/>
      <c r="C11" s="1"/>
      <c r="D11" s="1"/>
      <c r="E11" s="1"/>
      <c r="F11" s="1"/>
      <c r="G11" s="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2:18" ht="12.75">
      <c r="B12" s="1"/>
      <c r="C12" s="1"/>
      <c r="D12" s="1"/>
      <c r="E12" s="1"/>
      <c r="F12" s="1"/>
      <c r="G12" s="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12.75">
      <c r="B13" s="1"/>
      <c r="C13" s="1"/>
      <c r="D13" s="1"/>
      <c r="E13" s="35"/>
      <c r="F13" s="36"/>
      <c r="G13" s="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12.75">
      <c r="B14" s="1"/>
      <c r="C14" s="1"/>
      <c r="D14" s="1"/>
      <c r="E14" s="35"/>
      <c r="F14" s="36"/>
      <c r="G14" s="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2:18" ht="12.75">
      <c r="B15" s="1"/>
      <c r="C15" s="1"/>
      <c r="D15" s="1"/>
      <c r="E15" s="35"/>
      <c r="F15" s="36"/>
      <c r="G15" s="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8" ht="12.75">
      <c r="B16" s="1"/>
      <c r="C16" s="1"/>
      <c r="D16" s="1"/>
      <c r="E16" s="35"/>
      <c r="F16" s="36"/>
      <c r="G16" s="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ht="12.75">
      <c r="B17" s="1"/>
      <c r="C17" s="1"/>
      <c r="D17" s="1"/>
      <c r="E17" s="35"/>
      <c r="F17" s="36"/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2.75">
      <c r="B18" s="1"/>
      <c r="C18" s="1"/>
      <c r="D18" s="1"/>
      <c r="E18" s="35"/>
      <c r="F18" s="36"/>
      <c r="G18" s="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18" ht="12.75">
      <c r="B19" s="1"/>
      <c r="C19" s="1"/>
      <c r="D19" s="1"/>
      <c r="E19" s="35"/>
      <c r="F19" s="36"/>
      <c r="G19" s="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ht="12.75">
      <c r="B20" s="1"/>
      <c r="C20" s="1"/>
      <c r="D20" s="1"/>
      <c r="E20" s="35"/>
      <c r="F20" s="36"/>
      <c r="G20" s="1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ht="12.75">
      <c r="B21" s="1"/>
      <c r="C21" s="1"/>
      <c r="D21" s="1"/>
      <c r="E21" s="35"/>
      <c r="F21" s="36"/>
      <c r="G21" s="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ht="12.75">
      <c r="B22" s="1"/>
      <c r="C22" s="1"/>
      <c r="D22" s="1"/>
      <c r="E22" s="35"/>
      <c r="F22" s="36"/>
      <c r="G22" s="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2:18" ht="12.75">
      <c r="B23" s="1"/>
      <c r="C23" s="1"/>
      <c r="D23" s="1"/>
      <c r="E23" s="35"/>
      <c r="F23" s="36"/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ht="12.75">
      <c r="B24" s="1"/>
      <c r="C24" s="1"/>
      <c r="D24" s="1"/>
      <c r="E24" s="1"/>
      <c r="F24" s="1"/>
      <c r="G24" s="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18" ht="12.75">
      <c r="B25" s="1"/>
      <c r="C25" s="1"/>
      <c r="D25" s="1"/>
      <c r="E25" s="1"/>
      <c r="F25" s="1"/>
      <c r="G25" s="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ht="12.75">
      <c r="B26" s="1"/>
      <c r="C26" s="1"/>
      <c r="D26" s="1"/>
      <c r="E26" s="1"/>
      <c r="F26" s="1"/>
      <c r="G26" s="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2:18" ht="12.75">
      <c r="B27" s="1"/>
      <c r="C27" s="1"/>
      <c r="D27" s="1"/>
      <c r="E27" s="1"/>
      <c r="F27" s="1"/>
      <c r="G27" s="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18" ht="12.75">
      <c r="B28" s="1"/>
      <c r="C28" s="1"/>
      <c r="D28" s="1"/>
      <c r="E28" s="1"/>
      <c r="F28" s="1"/>
      <c r="G28" s="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ht="12.75">
      <c r="B29" s="1"/>
      <c r="C29" s="1"/>
      <c r="D29" s="1"/>
      <c r="E29" s="1"/>
      <c r="F29" s="1"/>
      <c r="G29" s="1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2:18" ht="12.75">
      <c r="B30" s="1"/>
      <c r="C30" s="1"/>
      <c r="D30" s="1"/>
      <c r="E30" s="1"/>
      <c r="F30" s="1"/>
      <c r="G30" s="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2:18" ht="12.75">
      <c r="B31" s="1"/>
      <c r="C31" s="1"/>
      <c r="D31" s="1"/>
      <c r="E31" s="1"/>
      <c r="F31" s="1"/>
      <c r="G31" s="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2.75">
      <c r="B32" s="1"/>
      <c r="C32" s="1"/>
      <c r="D32" s="1"/>
      <c r="E32" s="1"/>
      <c r="F32" s="1"/>
      <c r="G32" s="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2:18" ht="12.75"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18" ht="12.75">
      <c r="B34" s="1"/>
      <c r="C34" s="1"/>
      <c r="D34" s="1"/>
      <c r="E34" s="1"/>
      <c r="F34" s="1"/>
      <c r="G34" s="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ht="12.75">
      <c r="B35" s="1"/>
      <c r="C35" s="1"/>
      <c r="D35" s="1"/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ht="12.75">
      <c r="B36" s="1"/>
      <c r="C36" s="1"/>
      <c r="D36" s="1"/>
      <c r="E36" s="1"/>
      <c r="F36" s="1"/>
      <c r="G36" s="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1"/>
      <c r="C37" s="1"/>
      <c r="D37" s="1"/>
      <c r="E37" s="1"/>
      <c r="F37" s="1"/>
      <c r="G37" s="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2:18" ht="12.75">
      <c r="B38" s="1"/>
      <c r="C38" s="1"/>
      <c r="D38" s="1"/>
      <c r="E38" s="1"/>
      <c r="F38" s="1"/>
      <c r="G38" s="1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2:18" ht="12.75">
      <c r="B39" s="1"/>
      <c r="C39" s="1"/>
      <c r="D39" s="1"/>
      <c r="E39" s="1"/>
      <c r="F39" s="1"/>
      <c r="G39" s="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1"/>
      <c r="C40" s="1"/>
      <c r="D40" s="1"/>
      <c r="E40" s="1"/>
      <c r="F40" s="1"/>
      <c r="G40" s="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2:18" ht="12.75">
      <c r="B41" s="1"/>
      <c r="C41" s="1"/>
      <c r="D41" s="1"/>
      <c r="E41" s="1"/>
      <c r="F41" s="1"/>
      <c r="G41" s="1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2:18" ht="12.75">
      <c r="B42" s="1"/>
      <c r="C42" s="1"/>
      <c r="D42" s="1"/>
      <c r="E42" s="1"/>
      <c r="F42" s="1"/>
      <c r="G42" s="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1"/>
      <c r="C43" s="1"/>
      <c r="D43" s="1"/>
      <c r="E43" s="1"/>
      <c r="F43" s="1"/>
      <c r="G43" s="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2.75">
      <c r="B44" s="1"/>
      <c r="C44" s="1"/>
      <c r="D44" s="1"/>
      <c r="E44" s="1"/>
      <c r="F44" s="1"/>
      <c r="G44" s="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 ht="12.75">
      <c r="B45" s="1"/>
      <c r="C45" s="1"/>
      <c r="D45" s="1"/>
      <c r="E45" s="1"/>
      <c r="F45" s="1"/>
      <c r="G45" s="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2:18" ht="12.75">
      <c r="B46" s="1"/>
      <c r="C46" s="1"/>
      <c r="D46" s="1"/>
      <c r="E46" s="1"/>
      <c r="F46" s="1"/>
      <c r="G46" s="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2:18" ht="12.75">
      <c r="B47" s="1"/>
      <c r="C47" s="1"/>
      <c r="D47" s="1"/>
      <c r="E47" s="1"/>
      <c r="F47" s="1"/>
      <c r="G47" s="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ht="12.75">
      <c r="B48" s="1"/>
      <c r="C48" s="1"/>
      <c r="D48" s="1"/>
      <c r="E48" s="1"/>
      <c r="F48" s="1"/>
      <c r="G48" s="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1"/>
      <c r="C49" s="1"/>
      <c r="D49" s="1"/>
      <c r="E49" s="1"/>
      <c r="F49" s="1"/>
      <c r="G49" s="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2:18" ht="12.75">
      <c r="B50" s="1"/>
      <c r="C50" s="1"/>
      <c r="D50" s="1"/>
      <c r="E50" s="1"/>
      <c r="F50" s="1"/>
      <c r="G50" s="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2:18" ht="12.75">
      <c r="B51" s="1"/>
      <c r="C51" s="1"/>
      <c r="D51" s="1"/>
      <c r="E51" s="1"/>
      <c r="F51" s="1"/>
      <c r="G51" s="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2:18" ht="12.75">
      <c r="B52" s="1"/>
      <c r="C52" s="1"/>
      <c r="D52" s="1"/>
      <c r="E52" s="1"/>
      <c r="F52" s="1"/>
      <c r="G52" s="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18" ht="12.75">
      <c r="B53" s="1"/>
      <c r="C53" s="1"/>
      <c r="D53" s="1"/>
      <c r="E53" s="1"/>
      <c r="F53" s="1"/>
      <c r="G53" s="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2:18" ht="12.75">
      <c r="B54" s="1"/>
      <c r="C54" s="1"/>
      <c r="D54" s="1"/>
      <c r="E54" s="1"/>
      <c r="F54" s="1"/>
      <c r="G54" s="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2:18" ht="12.75">
      <c r="B55" s="1"/>
      <c r="C55" s="1"/>
      <c r="D55" s="1"/>
      <c r="E55" s="1"/>
      <c r="F55" s="1"/>
      <c r="G55" s="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2:18" ht="12.75">
      <c r="B56" s="1"/>
      <c r="C56" s="1"/>
      <c r="D56" s="1"/>
      <c r="E56" s="1"/>
      <c r="F56" s="1"/>
      <c r="G56" s="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2:18" ht="12.75">
      <c r="B57" s="1"/>
      <c r="C57" s="1"/>
      <c r="D57" s="1"/>
      <c r="E57" s="1"/>
      <c r="F57" s="1"/>
      <c r="G57" s="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1"/>
      <c r="C58" s="1"/>
      <c r="D58" s="1"/>
      <c r="E58" s="1"/>
      <c r="F58" s="1"/>
      <c r="G58" s="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2:18" ht="12.75">
      <c r="B59" s="1"/>
      <c r="C59" s="1"/>
      <c r="D59" s="1"/>
      <c r="E59" s="1"/>
      <c r="F59" s="1"/>
      <c r="G59" s="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PC</cp:lastModifiedBy>
  <cp:lastPrinted>2013-06-21T18:44:04Z</cp:lastPrinted>
  <dcterms:created xsi:type="dcterms:W3CDTF">2010-01-26T16:28:15Z</dcterms:created>
  <dcterms:modified xsi:type="dcterms:W3CDTF">2013-11-18T20:00:10Z</dcterms:modified>
  <cp:category/>
  <cp:version/>
  <cp:contentType/>
  <cp:contentStatus/>
</cp:coreProperties>
</file>