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00" windowHeight="19365" tabRatio="868" activeTab="0"/>
  </bookViews>
  <sheets>
    <sheet name="ABRIL 2021" sheetId="1" r:id="rId1"/>
    <sheet name="JUNHO " sheetId="2" state="hidden" r:id="rId2"/>
    <sheet name="JULHO " sheetId="3" state="hidden" r:id="rId3"/>
    <sheet name="AGOSTO " sheetId="4" state="hidden" r:id="rId4"/>
    <sheet name="SETEMBRO " sheetId="5" state="hidden" r:id="rId5"/>
    <sheet name="OUTUBRO " sheetId="6" state="hidden" r:id="rId6"/>
    <sheet name="NOVEMBRO" sheetId="7" state="hidden" r:id="rId7"/>
    <sheet name="DEZEMBRO" sheetId="8" state="hidden" r:id="rId8"/>
  </sheets>
  <definedNames/>
  <calcPr fullCalcOnLoad="1"/>
</workbook>
</file>

<file path=xl/sharedStrings.xml><?xml version="1.0" encoding="utf-8"?>
<sst xmlns="http://schemas.openxmlformats.org/spreadsheetml/2006/main" count="416" uniqueCount="98">
  <si>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</si>
  <si>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</si>
  <si>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</si>
  <si>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</si>
  <si>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</si>
  <si>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</si>
  <si>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14215865000260</t>
  </si>
  <si>
    <t>PERÍODO:</t>
  </si>
  <si>
    <t>Anexo XXIX - Fluxo de Caixa*</t>
  </si>
  <si>
    <t>Saldo Anterior</t>
  </si>
  <si>
    <t>APLICAÇÃO</t>
  </si>
  <si>
    <t>CAIXA ROTATIVO - BASILEU FRANÇA</t>
  </si>
  <si>
    <t>Total do Saldo Anterior</t>
  </si>
  <si>
    <t>Rendimento Sobre Aplicações Financeiras</t>
  </si>
  <si>
    <t>Aporte para Caixa (+)</t>
  </si>
  <si>
    <t>Recuperação de Despesas</t>
  </si>
  <si>
    <t>Resgate Aplicação</t>
  </si>
  <si>
    <t>Total de Entradas</t>
  </si>
  <si>
    <t>Pessoal</t>
  </si>
  <si>
    <t>Serviços</t>
  </si>
  <si>
    <t>Materiais</t>
  </si>
  <si>
    <t>Concessionárias (Água, luz e telefonia)</t>
  </si>
  <si>
    <t>Tributos, Taxas e Contribuições</t>
  </si>
  <si>
    <t>Rescisões Trabalhistas</t>
  </si>
  <si>
    <t>Despesas com Viagens</t>
  </si>
  <si>
    <t>Alugueis</t>
  </si>
  <si>
    <t>Encargos Sobre Folha de Pagamento</t>
  </si>
  <si>
    <t>Reembolso de Despesas (-)</t>
  </si>
  <si>
    <t>Saída Conta Aplicação Financeira ref. Resgate em Conta (-)</t>
  </si>
  <si>
    <t>IRRF/IOF S/Aplicação Financeira (-)</t>
  </si>
  <si>
    <t>Total de Gastos</t>
  </si>
  <si>
    <t>Recursos Devolvidos ao Poder Público (devolução de Verba)</t>
  </si>
  <si>
    <t>Devolução de Verba</t>
  </si>
  <si>
    <t>Saldo Total</t>
  </si>
  <si>
    <t>*Adptado</t>
  </si>
  <si>
    <t>CDB FILIAL (Ag.: 1575 C/C: 4910)</t>
  </si>
  <si>
    <t>Repasse</t>
  </si>
  <si>
    <t>Diárias</t>
  </si>
  <si>
    <t>Bloqueio Judicial (-)</t>
  </si>
  <si>
    <t>CAIXA ECONÔMICA FEDERAL AG: 1575- C/C: 4910-1 FILIAL</t>
  </si>
  <si>
    <t>CAIXA ROTATIVO - (Ag.: 999 C/C.: 999)</t>
  </si>
  <si>
    <t>Entradas em Conta Corrente</t>
  </si>
  <si>
    <t>Saídas de Conta Corrente (Gastos)</t>
  </si>
  <si>
    <t>Investimentos</t>
  </si>
  <si>
    <t>Encargos Sobre Rescisão Trabalhista</t>
  </si>
  <si>
    <t>Data/Hora da Emissão: 15/07/2020 10:05:38</t>
  </si>
  <si>
    <t>"RUA C255 EDIFICIO ELDORADO BUSINESS TOWER, QUADRA 600, SALA 1101"</t>
  </si>
  <si>
    <t>01/06/2020 até 30/06/2020</t>
  </si>
  <si>
    <t>Desbloqueio Judicial (+)</t>
  </si>
  <si>
    <t>Entrada Conta Aplicação Financeira (+)</t>
  </si>
  <si>
    <t>Reembolso de Despesas</t>
  </si>
  <si>
    <t>Transferências para Conta Aplicação</t>
  </si>
  <si>
    <t>Saldo Bancário - 30/06/2020</t>
  </si>
  <si>
    <t xml:space="preserve">Repasse                                </t>
  </si>
  <si>
    <t xml:space="preserve">Recuperação de Despesas                </t>
  </si>
  <si>
    <t xml:space="preserve">Pessoal  </t>
  </si>
  <si>
    <t xml:space="preserve">Serviços </t>
  </si>
  <si>
    <t xml:space="preserve">Tributos, Taxas e Contribuições        </t>
  </si>
  <si>
    <t xml:space="preserve">Despesas com Viagens  </t>
  </si>
  <si>
    <t xml:space="preserve">IRRF/IOF S/Aplicação Financeira (-)                       </t>
  </si>
  <si>
    <t xml:space="preserve">Aporte para Caixa (-)              </t>
  </si>
  <si>
    <t>Recursos Devolvidos ao Poder Público (DEVOLUÇÃO DE VERBA)</t>
  </si>
  <si>
    <t>*Adaptado</t>
  </si>
  <si>
    <t>01/07/2020 até 31/07/2020</t>
  </si>
  <si>
    <t>Data/Hora da Emissão: 20/08/2020 16:33:40</t>
  </si>
  <si>
    <t xml:space="preserve">APLICAÇÃO                                           </t>
  </si>
  <si>
    <t xml:space="preserve">CAIXA ROTATIVO - (Ag.: 999 C/C.: 999)               </t>
  </si>
  <si>
    <t xml:space="preserve">CAIXA ROTATIVO - BASILEU FRANÇA                     </t>
  </si>
  <si>
    <t>Saldo Bancário - 31/07/2020</t>
  </si>
  <si>
    <t xml:space="preserve">Recibo de Pagamento a Autônomo         </t>
  </si>
  <si>
    <t xml:space="preserve">Reembolso de Rateios (-)               </t>
  </si>
  <si>
    <t xml:space="preserve">Rescisões Trabalhistas                 </t>
  </si>
  <si>
    <t xml:space="preserve">Despesas com Viagens                   </t>
  </si>
  <si>
    <t xml:space="preserve">Alugueis                         </t>
  </si>
  <si>
    <t xml:space="preserve">Reembolso de Despesas (-)        </t>
  </si>
  <si>
    <t>Data/Hora da Emissão: 18/09/2020 16:01:09</t>
  </si>
  <si>
    <t>01/08/2020 até 31/08/2020</t>
  </si>
  <si>
    <t>Saldo Bancário - 31/08/2020</t>
  </si>
  <si>
    <t>01/09/2020 até 30/09/2020</t>
  </si>
  <si>
    <t>Saldo Bancário - 30/09/2020</t>
  </si>
  <si>
    <t>Data/Hora da Emissão: 26/10/2020 14:45:08</t>
  </si>
  <si>
    <t xml:space="preserve">CDB FILIAL (Ag.: 1575 C/C: 4910)                    </t>
  </si>
  <si>
    <t>Data/Hora da Emissão: 24/11/2020 16:26:29</t>
  </si>
  <si>
    <t>01/10/2020 até 31/10/2020</t>
  </si>
  <si>
    <t>Saldo Bancário - 31/10/2020</t>
  </si>
  <si>
    <t>01/11/2020 até 30/11/2020</t>
  </si>
  <si>
    <t>Data/Hora da Emissão: 14/01/2021 12:24:32</t>
  </si>
  <si>
    <t>Saldo Bancário - 30/11/2020</t>
  </si>
  <si>
    <t>01/12/2020 até 31/12/2020</t>
  </si>
  <si>
    <t>Data/Hora da Emissão: 25/01/2021 09:46:43</t>
  </si>
  <si>
    <t>Saldo Bancário - 31/12/2020</t>
  </si>
  <si>
    <t>Reembolso de Rateios (+)</t>
  </si>
  <si>
    <t>Reembolso de Rateios (-)</t>
  </si>
  <si>
    <t>CAIXA ECONÔMICA FEDERAL AG: 1575- C/C: 5208-0 FILIAL SER</t>
  </si>
  <si>
    <t>01/04/2021 até 30/04/2021</t>
  </si>
  <si>
    <t>APLICAÇÃO - FILIAL SER</t>
  </si>
  <si>
    <t>Data/Hora da Emissão: 01/06/2021   13:57:06</t>
  </si>
  <si>
    <t>Saldo Bancário - 30/04/2021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</si>
</sst>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[$-416]dddd\,\ d&quot; de &quot;mmmm&quot; de &quot;yyyy"/>
    <numFmt numFmtId="171" formatCode="_-* #,##0.0_-;\-* #,##0.0_-;_-* &quot;-&quot;??_-;_-@_-"/>
    <numFmt numFmtId="172" formatCode="_-* #,##0_-;\-* #,##0_-;_-* &quot;-&quot;??_-;_-@_-"/>
    <numFmt numFmtId="173" formatCode="0.000"/>
    <numFmt numFmtId="174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2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>
      <protection locked="0"/>
    </xf>
    <xf numFmtId="42" fontId="0" fillId="0" borderId="0">
      <alignment/>
      <protection locked="0"/>
    </xf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>
      <protection locked="0"/>
    </xf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left" vertical="center" indent="3" shrinkToFit="1"/>
      <protection/>
    </xf>
    <xf numFmtId="49" fontId="48" fillId="0" borderId="12" xfId="0" applyNumberFormat="1" applyFont="1" applyFill="1" applyBorder="1" applyAlignment="1" applyProtection="1">
      <alignment horizontal="left" vertical="center" shrinkToFit="1"/>
      <protection/>
    </xf>
    <xf numFmtId="0" fontId="3" fillId="0" borderId="13" xfId="0" applyNumberFormat="1" applyFont="1" applyFill="1" applyBorder="1" applyAlignment="1" applyProtection="1">
      <alignment horizontal="left" vertical="center" indent="3" shrinkToFit="1"/>
      <protection/>
    </xf>
    <xf numFmtId="49" fontId="48" fillId="0" borderId="14" xfId="0" applyNumberFormat="1" applyFont="1" applyFill="1" applyBorder="1" applyAlignment="1" applyProtection="1">
      <alignment horizontal="left" vertical="center" shrinkToFit="1"/>
      <protection/>
    </xf>
    <xf numFmtId="0" fontId="2" fillId="0" borderId="12" xfId="0" applyNumberFormat="1" applyFont="1" applyFill="1" applyBorder="1" applyAlignment="1" applyProtection="1">
      <alignment horizontal="left" vertical="center" shrinkToFit="1"/>
      <protection/>
    </xf>
    <xf numFmtId="49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10" xfId="0" applyNumberFormat="1" applyFont="1" applyFill="1" applyBorder="1" applyAlignment="1" applyProtection="1">
      <alignment vertical="center" shrinkToFit="1"/>
      <protection/>
    </xf>
    <xf numFmtId="0" fontId="5" fillId="34" borderId="10" xfId="0" applyNumberFormat="1" applyFont="1" applyFill="1" applyBorder="1" applyAlignment="1" applyProtection="1">
      <alignment vertical="center" shrinkToFit="1"/>
      <protection/>
    </xf>
    <xf numFmtId="4" fontId="5" fillId="34" borderId="10" xfId="0" applyNumberFormat="1" applyFont="1" applyFill="1" applyBorder="1" applyAlignment="1" applyProtection="1">
      <alignment vertical="center" shrinkToFit="1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49" fillId="34" borderId="10" xfId="0" applyNumberFormat="1" applyFont="1" applyFill="1" applyBorder="1" applyAlignment="1" applyProtection="1">
      <alignment horizontal="center" vertical="center" shrinkToFit="1"/>
      <protection/>
    </xf>
    <xf numFmtId="44" fontId="0" fillId="0" borderId="0" xfId="46" applyFont="1" applyAlignment="1">
      <alignment/>
      <protection locked="0"/>
    </xf>
    <xf numFmtId="0" fontId="6" fillId="34" borderId="10" xfId="0" applyNumberFormat="1" applyFont="1" applyFill="1" applyBorder="1" applyAlignment="1" applyProtection="1">
      <alignment vertical="center" shrinkToFit="1"/>
      <protection/>
    </xf>
    <xf numFmtId="4" fontId="6" fillId="34" borderId="10" xfId="0" applyNumberFormat="1" applyFont="1" applyFill="1" applyBorder="1" applyAlignment="1" applyProtection="1">
      <alignment vertical="center" shrinkToFit="1"/>
      <protection/>
    </xf>
    <xf numFmtId="0" fontId="48" fillId="0" borderId="12" xfId="0" applyNumberFormat="1" applyFont="1" applyFill="1" applyBorder="1" applyAlignment="1" applyProtection="1">
      <alignment horizontal="left" vertical="center" shrinkToFit="1"/>
      <protection/>
    </xf>
    <xf numFmtId="0" fontId="50" fillId="0" borderId="15" xfId="0" applyFont="1" applyBorder="1" applyAlignment="1">
      <alignment vertical="center" wrapText="1" readingOrder="1"/>
    </xf>
    <xf numFmtId="0" fontId="50" fillId="0" borderId="16" xfId="0" applyFont="1" applyBorder="1" applyAlignment="1">
      <alignment vertical="center" wrapText="1" readingOrder="1"/>
    </xf>
    <xf numFmtId="49" fontId="51" fillId="0" borderId="16" xfId="0" applyNumberFormat="1" applyFont="1" applyBorder="1" applyAlignment="1">
      <alignment vertical="center" wrapText="1" readingOrder="1"/>
    </xf>
    <xf numFmtId="0" fontId="52" fillId="0" borderId="15" xfId="0" applyFont="1" applyBorder="1" applyAlignment="1">
      <alignment vertical="center" wrapText="1" readingOrder="1"/>
    </xf>
    <xf numFmtId="0" fontId="5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33" borderId="19" xfId="0" applyNumberFormat="1" applyFont="1" applyFill="1" applyBorder="1" applyAlignment="1" applyProtection="1">
      <alignment horizontal="center" vertical="center" shrinkToFit="1"/>
      <protection/>
    </xf>
    <xf numFmtId="0" fontId="4" fillId="33" borderId="20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33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0000"/>
      <rgbColor rgb="00C1FFE0"/>
      <rgbColor rgb="00DCF0FF"/>
      <rgbColor rgb="00C0C0C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SheetLayoutView="75" zoomScalePageLayoutView="0" workbookViewId="0" topLeftCell="A13">
      <selection activeCell="D44" sqref="D44"/>
    </sheetView>
  </sheetViews>
  <sheetFormatPr defaultColWidth="9.140625" defaultRowHeight="12.75"/>
  <cols>
    <col min="1" max="1" width="45.57421875" style="0" customWidth="1"/>
    <col min="2" max="2" width="50.00390625" style="0" customWidth="1"/>
    <col min="4" max="4" width="10.140625" style="0" bestFit="1" customWidth="1"/>
    <col min="5" max="5" width="10.57421875" style="0" bestFit="1" customWidth="1"/>
  </cols>
  <sheetData>
    <row r="1" ht="12.75" customHeight="1">
      <c r="B1" s="3" t="s">
        <v>96</v>
      </c>
    </row>
    <row r="2" spans="1:2" ht="12.75" customHeight="1">
      <c r="A2" s="27"/>
      <c r="B2" s="27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21" t="s">
        <v>94</v>
      </c>
    </row>
    <row r="8" spans="1:2" s="1" customFormat="1" ht="12.75" customHeight="1">
      <c r="A8" s="28"/>
      <c r="B8" s="28"/>
    </row>
    <row r="9" spans="1:2" s="1" customFormat="1" ht="23.25">
      <c r="A9" s="29" t="s">
        <v>8</v>
      </c>
      <c r="B9" s="30"/>
    </row>
    <row r="10" spans="1:2" ht="12.75" customHeight="1">
      <c r="A10" s="31"/>
      <c r="B10" s="31"/>
    </row>
    <row r="11" spans="1:2" ht="13.5" customHeight="1">
      <c r="A11" s="26" t="s">
        <v>9</v>
      </c>
      <c r="B11" s="26"/>
    </row>
    <row r="12" spans="1:2" s="2" customFormat="1" ht="13.5" customHeight="1">
      <c r="A12" s="9" t="s">
        <v>10</v>
      </c>
      <c r="B12" s="10">
        <v>0</v>
      </c>
    </row>
    <row r="13" spans="1:2" s="2" customFormat="1" ht="13.5" customHeight="1">
      <c r="A13" s="9" t="s">
        <v>39</v>
      </c>
      <c r="B13" s="10">
        <v>113780.52</v>
      </c>
    </row>
    <row r="14" spans="1:2" s="2" customFormat="1" ht="13.5" customHeight="1">
      <c r="A14" s="24" t="s">
        <v>93</v>
      </c>
      <c r="B14" s="10">
        <v>7293.61</v>
      </c>
    </row>
    <row r="15" spans="1:2" s="2" customFormat="1" ht="13.5" customHeight="1">
      <c r="A15" s="9" t="s">
        <v>40</v>
      </c>
      <c r="B15" s="10">
        <v>4058.21</v>
      </c>
    </row>
    <row r="16" spans="1:2" s="2" customFormat="1" ht="13.5" customHeight="1">
      <c r="A16" s="9" t="s">
        <v>35</v>
      </c>
      <c r="B16" s="10">
        <v>49657.5</v>
      </c>
    </row>
    <row r="17" spans="1:2" s="2" customFormat="1" ht="13.5" customHeight="1">
      <c r="A17" s="9" t="s">
        <v>11</v>
      </c>
      <c r="B17" s="10">
        <v>0</v>
      </c>
    </row>
    <row r="18" spans="1:2" ht="13.5" customHeight="1">
      <c r="A18" s="11" t="s">
        <v>12</v>
      </c>
      <c r="B18" s="12">
        <f>SUM(B12:B17)</f>
        <v>174789.84000000003</v>
      </c>
    </row>
    <row r="19" spans="1:4" ht="13.5" customHeight="1">
      <c r="A19" s="26" t="s">
        <v>41</v>
      </c>
      <c r="B19" s="26"/>
      <c r="D19" s="15"/>
    </row>
    <row r="20" spans="1:4" ht="13.5" customHeight="1">
      <c r="A20" s="13" t="s">
        <v>36</v>
      </c>
      <c r="B20" s="10">
        <v>1421103.54</v>
      </c>
      <c r="D20" s="15"/>
    </row>
    <row r="21" spans="1:2" s="2" customFormat="1" ht="13.5" customHeight="1">
      <c r="A21" s="23" t="s">
        <v>15</v>
      </c>
      <c r="B21" s="10">
        <v>11926.13</v>
      </c>
    </row>
    <row r="22" spans="1:2" s="2" customFormat="1" ht="13.5" customHeight="1">
      <c r="A22" s="23" t="s">
        <v>16</v>
      </c>
      <c r="B22" s="10">
        <v>12089.15</v>
      </c>
    </row>
    <row r="23" spans="1:2" s="2" customFormat="1" ht="13.5" customHeight="1">
      <c r="A23" s="22" t="s">
        <v>49</v>
      </c>
      <c r="B23" s="10">
        <v>113765.57</v>
      </c>
    </row>
    <row r="24" spans="1:2" s="2" customFormat="1" ht="13.5" customHeight="1">
      <c r="A24" s="22" t="s">
        <v>91</v>
      </c>
      <c r="B24" s="10">
        <v>108080.54</v>
      </c>
    </row>
    <row r="25" spans="1:2" ht="13.5" customHeight="1">
      <c r="A25" s="11" t="s">
        <v>17</v>
      </c>
      <c r="B25" s="12">
        <f>SUM(B20:B24)</f>
        <v>1666964.93</v>
      </c>
    </row>
    <row r="26" spans="1:4" ht="13.5" customHeight="1">
      <c r="A26" s="26" t="s">
        <v>42</v>
      </c>
      <c r="B26" s="26"/>
      <c r="D26" s="15"/>
    </row>
    <row r="27" spans="1:2" s="2" customFormat="1" ht="13.5" customHeight="1">
      <c r="A27" s="2" t="s">
        <v>18</v>
      </c>
      <c r="B27" s="10">
        <v>505438.79</v>
      </c>
    </row>
    <row r="28" spans="1:2" s="2" customFormat="1" ht="13.5" customHeight="1">
      <c r="A28" s="13" t="s">
        <v>19</v>
      </c>
      <c r="B28" s="10">
        <v>209632.05</v>
      </c>
    </row>
    <row r="29" spans="1:2" s="2" customFormat="1" ht="13.5" customHeight="1">
      <c r="A29" s="13" t="s">
        <v>20</v>
      </c>
      <c r="B29" s="10">
        <v>25792.09</v>
      </c>
    </row>
    <row r="30" spans="1:2" s="2" customFormat="1" ht="13.5" customHeight="1">
      <c r="A30" s="13" t="s">
        <v>21</v>
      </c>
      <c r="B30" s="10">
        <v>25715.41</v>
      </c>
    </row>
    <row r="31" spans="1:2" s="2" customFormat="1" ht="13.5" customHeight="1">
      <c r="A31" s="13" t="s">
        <v>22</v>
      </c>
      <c r="B31" s="10">
        <v>137682.41</v>
      </c>
    </row>
    <row r="32" spans="1:2" s="2" customFormat="1" ht="13.5" customHeight="1">
      <c r="A32" s="13" t="s">
        <v>23</v>
      </c>
      <c r="B32" s="10">
        <v>79116.5</v>
      </c>
    </row>
    <row r="33" spans="1:2" s="2" customFormat="1" ht="13.5" customHeight="1">
      <c r="A33" s="13" t="s">
        <v>25</v>
      </c>
      <c r="B33" s="10">
        <v>36139.32</v>
      </c>
    </row>
    <row r="34" spans="1:5" s="2" customFormat="1" ht="13.5" customHeight="1">
      <c r="A34" s="13" t="s">
        <v>26</v>
      </c>
      <c r="B34" s="10">
        <v>141263.17</v>
      </c>
      <c r="E34" s="14"/>
    </row>
    <row r="35" spans="1:2" s="2" customFormat="1" ht="13.5" customHeight="1">
      <c r="A35" s="13" t="s">
        <v>27</v>
      </c>
      <c r="B35" s="10">
        <v>2421.31</v>
      </c>
    </row>
    <row r="36" spans="1:2" s="2" customFormat="1" ht="13.5" customHeight="1">
      <c r="A36" s="22" t="s">
        <v>51</v>
      </c>
      <c r="B36" s="10">
        <v>113765.57</v>
      </c>
    </row>
    <row r="37" spans="1:2" s="2" customFormat="1" ht="13.5" customHeight="1">
      <c r="A37" s="13" t="s">
        <v>44</v>
      </c>
      <c r="B37" s="10">
        <v>41991.43</v>
      </c>
    </row>
    <row r="38" spans="1:2" s="2" customFormat="1" ht="13.5" customHeight="1">
      <c r="A38" s="25" t="s">
        <v>38</v>
      </c>
      <c r="B38" s="10">
        <v>36747.12</v>
      </c>
    </row>
    <row r="39" spans="1:2" s="2" customFormat="1" ht="13.5" customHeight="1">
      <c r="A39" s="13" t="s">
        <v>28</v>
      </c>
      <c r="B39" s="10">
        <v>12089.15</v>
      </c>
    </row>
    <row r="40" spans="1:2" s="2" customFormat="1" ht="13.5" customHeight="1">
      <c r="A40" s="22" t="s">
        <v>92</v>
      </c>
      <c r="B40" s="16">
        <v>108080.54</v>
      </c>
    </row>
    <row r="41" spans="1:2" ht="13.5" customHeight="1">
      <c r="A41" s="11" t="s">
        <v>30</v>
      </c>
      <c r="B41" s="12">
        <f>SUM(B27:B40)</f>
        <v>1475874.86</v>
      </c>
    </row>
    <row r="42" spans="1:2" ht="13.5" customHeight="1">
      <c r="A42" s="26" t="s">
        <v>31</v>
      </c>
      <c r="B42" s="26"/>
    </row>
    <row r="43" spans="1:2" ht="13.5" customHeight="1">
      <c r="A43" s="11" t="s">
        <v>32</v>
      </c>
      <c r="B43" s="12">
        <v>0</v>
      </c>
    </row>
    <row r="44" spans="1:2" ht="13.5" customHeight="1">
      <c r="A44" s="26" t="s">
        <v>97</v>
      </c>
      <c r="B44" s="26"/>
    </row>
    <row r="45" spans="1:2" s="2" customFormat="1" ht="13.5" customHeight="1">
      <c r="A45" s="9" t="s">
        <v>95</v>
      </c>
      <c r="B45" s="10">
        <v>101676.42</v>
      </c>
    </row>
    <row r="46" spans="1:2" s="2" customFormat="1" ht="13.5" customHeight="1">
      <c r="A46" s="9" t="s">
        <v>39</v>
      </c>
      <c r="B46" s="10">
        <v>210487.78</v>
      </c>
    </row>
    <row r="47" spans="1:2" s="2" customFormat="1" ht="13.5" customHeight="1">
      <c r="A47" s="9" t="s">
        <v>40</v>
      </c>
      <c r="B47" s="10">
        <v>4058.21</v>
      </c>
    </row>
    <row r="48" spans="1:2" s="2" customFormat="1" ht="13.5" customHeight="1">
      <c r="A48" s="9" t="s">
        <v>35</v>
      </c>
      <c r="B48" s="10">
        <v>49657.5</v>
      </c>
    </row>
    <row r="49" spans="1:2" s="2" customFormat="1" ht="13.5" customHeight="1">
      <c r="A49" s="9" t="s">
        <v>11</v>
      </c>
      <c r="B49" s="10">
        <v>0</v>
      </c>
    </row>
    <row r="50" spans="1:2" ht="13.5" customHeight="1">
      <c r="A50" s="19" t="s">
        <v>33</v>
      </c>
      <c r="B50" s="20">
        <f>SUM(B45:B49)</f>
        <v>365879.91000000003</v>
      </c>
    </row>
    <row r="52" ht="12.75" customHeight="1">
      <c r="A52" s="17" t="s">
        <v>34</v>
      </c>
    </row>
  </sheetData>
  <sheetProtection/>
  <mergeCells count="9">
    <mergeCell ref="A26:B26"/>
    <mergeCell ref="A42:B42"/>
    <mergeCell ref="A44:B44"/>
    <mergeCell ref="A2:B2"/>
    <mergeCell ref="A8:B8"/>
    <mergeCell ref="A9:B9"/>
    <mergeCell ref="A10:B10"/>
    <mergeCell ref="A11:B11"/>
    <mergeCell ref="A19:B19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80" zoomScalePageLayoutView="0" workbookViewId="0" topLeftCell="A4">
      <selection activeCell="B16" sqref="B1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45</v>
      </c>
    </row>
    <row r="2" spans="1:2" ht="12.75" customHeight="1">
      <c r="A2" s="27"/>
      <c r="B2" s="27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47</v>
      </c>
    </row>
    <row r="8" spans="1:2" s="1" customFormat="1" ht="12.75" customHeight="1">
      <c r="A8" s="28"/>
      <c r="B8" s="28"/>
    </row>
    <row r="9" spans="1:2" s="1" customFormat="1" ht="23.25">
      <c r="A9" s="29" t="s">
        <v>8</v>
      </c>
      <c r="B9" s="30"/>
    </row>
    <row r="10" spans="1:2" ht="12.75" customHeight="1">
      <c r="A10" s="32"/>
      <c r="B10" s="32"/>
    </row>
    <row r="11" spans="1:2" ht="13.5" customHeight="1">
      <c r="A11" s="26" t="s">
        <v>9</v>
      </c>
      <c r="B11" s="26"/>
    </row>
    <row r="12" spans="1:9" s="2" customFormat="1" ht="13.5" customHeight="1">
      <c r="A12" s="9" t="s">
        <v>10</v>
      </c>
      <c r="B12" s="10">
        <v>3160.18</v>
      </c>
      <c r="C12" s="14"/>
      <c r="D12" s="14"/>
      <c r="E12" s="14"/>
      <c r="F12" s="14"/>
      <c r="G12" s="14"/>
      <c r="H12" s="14"/>
      <c r="I12" s="14"/>
    </row>
    <row r="13" spans="1:9" s="2" customFormat="1" ht="13.5" customHeight="1">
      <c r="A13" s="9" t="s">
        <v>39</v>
      </c>
      <c r="B13" s="10">
        <v>82182.16</v>
      </c>
      <c r="C13" s="14"/>
      <c r="D13" s="14"/>
      <c r="E13" s="14"/>
      <c r="F13" s="14"/>
      <c r="G13" s="14"/>
      <c r="H13" s="14"/>
      <c r="I13" s="14"/>
    </row>
    <row r="14" spans="1:9" s="2" customFormat="1" ht="13.5" customHeight="1">
      <c r="A14" s="9" t="s">
        <v>40</v>
      </c>
      <c r="B14" s="10">
        <v>4669.71</v>
      </c>
      <c r="C14" s="14"/>
      <c r="D14" s="14"/>
      <c r="E14" s="14"/>
      <c r="F14" s="14"/>
      <c r="G14" s="14"/>
      <c r="H14" s="14"/>
      <c r="I14" s="14"/>
    </row>
    <row r="15" spans="1:9" s="2" customFormat="1" ht="13.5" customHeight="1">
      <c r="A15" s="9" t="s">
        <v>11</v>
      </c>
      <c r="B15" s="10">
        <v>952.38</v>
      </c>
      <c r="C15" s="14"/>
      <c r="D15" s="14"/>
      <c r="E15" s="14"/>
      <c r="F15" s="14"/>
      <c r="G15" s="14"/>
      <c r="H15" s="14"/>
      <c r="I15" s="14"/>
    </row>
    <row r="16" spans="1:2" ht="13.5" customHeight="1">
      <c r="A16" s="11" t="s">
        <v>12</v>
      </c>
      <c r="B16" s="12">
        <f>SUM(B12:B15)</f>
        <v>90964.43000000001</v>
      </c>
    </row>
    <row r="17" spans="1:2" ht="13.5" customHeight="1">
      <c r="A17" s="26" t="s">
        <v>41</v>
      </c>
      <c r="B17" s="26"/>
    </row>
    <row r="18" spans="1:2" s="2" customFormat="1" ht="13.5" customHeight="1">
      <c r="A18" s="13" t="s">
        <v>36</v>
      </c>
      <c r="B18" s="10">
        <v>1233221.55</v>
      </c>
    </row>
    <row r="19" spans="1:4" s="2" customFormat="1" ht="13.5" customHeight="1">
      <c r="A19" s="13" t="s">
        <v>13</v>
      </c>
      <c r="B19" s="10">
        <v>5.79</v>
      </c>
      <c r="D19" s="14"/>
    </row>
    <row r="20" spans="1:2" s="2" customFormat="1" ht="13.5" customHeight="1">
      <c r="A20" s="13" t="s">
        <v>15</v>
      </c>
      <c r="B20" s="10">
        <v>103.19</v>
      </c>
    </row>
    <row r="21" spans="1:2" s="2" customFormat="1" ht="13.5" customHeight="1">
      <c r="A21" s="13" t="s">
        <v>14</v>
      </c>
      <c r="B21" s="10">
        <v>78.53</v>
      </c>
    </row>
    <row r="22" spans="1:2" s="2" customFormat="1" ht="13.5" customHeight="1">
      <c r="A22" s="13" t="s">
        <v>48</v>
      </c>
      <c r="B22" s="10">
        <v>1925.31</v>
      </c>
    </row>
    <row r="23" spans="1:2" s="2" customFormat="1" ht="13.5" customHeight="1">
      <c r="A23" s="13" t="s">
        <v>16</v>
      </c>
      <c r="B23" s="10">
        <v>0</v>
      </c>
    </row>
    <row r="24" spans="1:2" s="2" customFormat="1" ht="13.5" customHeight="1">
      <c r="A24" s="13" t="s">
        <v>49</v>
      </c>
      <c r="B24" s="10">
        <v>0</v>
      </c>
    </row>
    <row r="25" spans="1:2" ht="13.5" customHeight="1">
      <c r="A25" s="11" t="s">
        <v>17</v>
      </c>
      <c r="B25" s="12">
        <f>SUM(B18:B24)</f>
        <v>1235334.37</v>
      </c>
    </row>
    <row r="26" spans="1:2" ht="13.5" customHeight="1">
      <c r="A26" s="26" t="s">
        <v>42</v>
      </c>
      <c r="B26" s="26"/>
    </row>
    <row r="27" spans="1:2" s="2" customFormat="1" ht="13.5" customHeight="1">
      <c r="A27" s="13" t="s">
        <v>18</v>
      </c>
      <c r="B27" s="10">
        <v>648892.76</v>
      </c>
    </row>
    <row r="28" spans="1:2" s="2" customFormat="1" ht="13.5" customHeight="1">
      <c r="A28" s="13" t="s">
        <v>19</v>
      </c>
      <c r="B28" s="10">
        <v>276808.06</v>
      </c>
    </row>
    <row r="29" spans="1:2" s="2" customFormat="1" ht="13.5" customHeight="1">
      <c r="A29" s="13" t="s">
        <v>20</v>
      </c>
      <c r="B29" s="10">
        <v>44659.5</v>
      </c>
    </row>
    <row r="30" spans="1:2" s="2" customFormat="1" ht="13.5" customHeight="1">
      <c r="A30" s="13" t="s">
        <v>43</v>
      </c>
      <c r="B30" s="10">
        <v>297</v>
      </c>
    </row>
    <row r="31" spans="1:2" s="2" customFormat="1" ht="13.5" customHeight="1">
      <c r="A31" s="13" t="s">
        <v>21</v>
      </c>
      <c r="B31" s="10">
        <v>3491.1</v>
      </c>
    </row>
    <row r="32" spans="1:2" s="2" customFormat="1" ht="13.5" customHeight="1">
      <c r="A32" s="13" t="s">
        <v>22</v>
      </c>
      <c r="B32" s="10">
        <v>1329.71</v>
      </c>
    </row>
    <row r="33" spans="1:2" s="2" customFormat="1" ht="13.5" customHeight="1">
      <c r="A33" s="13" t="s">
        <v>23</v>
      </c>
      <c r="B33" s="10">
        <v>89439.11</v>
      </c>
    </row>
    <row r="34" spans="1:5" s="2" customFormat="1" ht="13.5" customHeight="1">
      <c r="A34" s="13" t="s">
        <v>24</v>
      </c>
      <c r="B34" s="10">
        <v>1076.56</v>
      </c>
      <c r="E34" s="14"/>
    </row>
    <row r="35" spans="1:5" s="2" customFormat="1" ht="13.5" customHeight="1">
      <c r="A35" s="13" t="s">
        <v>37</v>
      </c>
      <c r="B35" s="10">
        <v>0</v>
      </c>
      <c r="E35" s="14"/>
    </row>
    <row r="36" spans="1:2" s="2" customFormat="1" ht="13.5" customHeight="1">
      <c r="A36" s="13" t="s">
        <v>25</v>
      </c>
      <c r="B36" s="10">
        <v>0</v>
      </c>
    </row>
    <row r="37" spans="1:2" s="2" customFormat="1" ht="13.5" customHeight="1">
      <c r="A37" s="13" t="s">
        <v>26</v>
      </c>
      <c r="B37" s="10">
        <v>83670.2</v>
      </c>
    </row>
    <row r="38" spans="1:2" s="2" customFormat="1" ht="13.5" customHeight="1">
      <c r="A38" s="13" t="s">
        <v>50</v>
      </c>
      <c r="B38" s="10">
        <v>283.63</v>
      </c>
    </row>
    <row r="39" spans="1:2" s="2" customFormat="1" ht="13.5" customHeight="1">
      <c r="A39" s="13" t="s">
        <v>28</v>
      </c>
      <c r="B39" s="10">
        <v>0</v>
      </c>
    </row>
    <row r="40" spans="1:2" s="2" customFormat="1" ht="13.5" customHeight="1">
      <c r="A40" s="13" t="s">
        <v>44</v>
      </c>
      <c r="B40" s="10">
        <v>20587.19</v>
      </c>
    </row>
    <row r="41" spans="1:2" s="2" customFormat="1" ht="13.5" customHeight="1">
      <c r="A41" s="13" t="s">
        <v>38</v>
      </c>
      <c r="B41" s="10">
        <v>85303.91</v>
      </c>
    </row>
    <row r="42" spans="1:2" s="2" customFormat="1" ht="13.5" customHeight="1">
      <c r="A42" s="13" t="s">
        <v>29</v>
      </c>
      <c r="B42" s="16">
        <v>52251.58</v>
      </c>
    </row>
    <row r="43" spans="1:2" s="2" customFormat="1" ht="13.5" customHeight="1">
      <c r="A43" s="13" t="s">
        <v>51</v>
      </c>
      <c r="B43" s="10">
        <v>0</v>
      </c>
    </row>
    <row r="44" spans="1:2" ht="13.5" customHeight="1">
      <c r="A44" s="11" t="s">
        <v>30</v>
      </c>
      <c r="B44" s="12">
        <f>SUM(B27:B43)</f>
        <v>1308090.3099999998</v>
      </c>
    </row>
    <row r="45" spans="1:2" ht="13.5" customHeight="1">
      <c r="A45" s="26" t="s">
        <v>31</v>
      </c>
      <c r="B45" s="26"/>
    </row>
    <row r="46" spans="1:2" ht="13.5" customHeight="1">
      <c r="A46" s="11" t="s">
        <v>32</v>
      </c>
      <c r="B46" s="12">
        <v>0</v>
      </c>
    </row>
    <row r="47" spans="1:2" ht="13.5" customHeight="1">
      <c r="A47" s="26" t="s">
        <v>52</v>
      </c>
      <c r="B47" s="26"/>
    </row>
    <row r="48" spans="1:9" s="2" customFormat="1" ht="13.5" customHeight="1">
      <c r="A48" s="9" t="s">
        <v>10</v>
      </c>
      <c r="B48" s="10">
        <v>3165.97</v>
      </c>
      <c r="C48" s="14"/>
      <c r="D48" s="14"/>
      <c r="E48" s="14"/>
      <c r="F48" s="14"/>
      <c r="G48" s="14"/>
      <c r="H48" s="14"/>
      <c r="I48" s="14"/>
    </row>
    <row r="49" spans="1:9" s="2" customFormat="1" ht="13.5" customHeight="1">
      <c r="A49" s="9" t="s">
        <v>39</v>
      </c>
      <c r="B49" s="10">
        <v>10690.9300000003</v>
      </c>
      <c r="C49" s="14"/>
      <c r="D49" s="14"/>
      <c r="E49" s="14"/>
      <c r="F49" s="14"/>
      <c r="G49" s="14"/>
      <c r="H49" s="14"/>
      <c r="I49" s="14"/>
    </row>
    <row r="50" spans="1:9" s="2" customFormat="1" ht="13.5" customHeight="1">
      <c r="A50" s="9" t="s">
        <v>40</v>
      </c>
      <c r="B50" s="10">
        <v>4228.21</v>
      </c>
      <c r="C50" s="14"/>
      <c r="D50" s="14"/>
      <c r="E50" s="14"/>
      <c r="F50" s="14"/>
      <c r="G50" s="14"/>
      <c r="H50" s="14"/>
      <c r="I50" s="14"/>
    </row>
    <row r="51" spans="1:9" s="2" customFormat="1" ht="13.5" customHeight="1">
      <c r="A51" s="9" t="s">
        <v>11</v>
      </c>
      <c r="B51" s="10">
        <v>123.38</v>
      </c>
      <c r="C51" s="14"/>
      <c r="D51" s="14"/>
      <c r="E51" s="14"/>
      <c r="F51" s="14"/>
      <c r="G51" s="14"/>
      <c r="H51" s="14"/>
      <c r="I51" s="14"/>
    </row>
    <row r="52" spans="1:2" ht="13.5" customHeight="1">
      <c r="A52" s="19" t="s">
        <v>33</v>
      </c>
      <c r="B52" s="20">
        <f>SUM(B48:B51)</f>
        <v>18208.4900000003</v>
      </c>
    </row>
    <row r="54" ht="15.75">
      <c r="A54" s="17" t="s">
        <v>34</v>
      </c>
    </row>
  </sheetData>
  <sheetProtection/>
  <mergeCells count="9">
    <mergeCell ref="A26:B26"/>
    <mergeCell ref="A45:B45"/>
    <mergeCell ref="A47:B47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">
      <selection activeCell="D35" sqref="D35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0.00390625" style="0" bestFit="1" customWidth="1"/>
  </cols>
  <sheetData>
    <row r="1" ht="12.75" customHeight="1">
      <c r="B1" s="3" t="s">
        <v>64</v>
      </c>
    </row>
    <row r="2" spans="1:2" ht="12.75" customHeight="1">
      <c r="A2" s="27"/>
      <c r="B2" s="27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63</v>
      </c>
    </row>
    <row r="8" spans="1:2" s="1" customFormat="1" ht="12.75" customHeight="1">
      <c r="A8" s="28"/>
      <c r="B8" s="28"/>
    </row>
    <row r="9" spans="1:2" s="1" customFormat="1" ht="23.25">
      <c r="A9" s="29" t="s">
        <v>8</v>
      </c>
      <c r="B9" s="30"/>
    </row>
    <row r="10" spans="1:2" ht="12.75" customHeight="1">
      <c r="A10" s="32"/>
      <c r="B10" s="32"/>
    </row>
    <row r="11" spans="1:2" ht="13.5" customHeight="1">
      <c r="A11" s="26" t="s">
        <v>9</v>
      </c>
      <c r="B11" s="26"/>
    </row>
    <row r="12" spans="1:2" s="2" customFormat="1" ht="13.5" customHeight="1">
      <c r="A12" s="9" t="s">
        <v>65</v>
      </c>
      <c r="B12" s="10">
        <v>3165.97</v>
      </c>
    </row>
    <row r="13" spans="1:2" s="2" customFormat="1" ht="13.5" customHeight="1">
      <c r="A13" s="9" t="s">
        <v>39</v>
      </c>
      <c r="B13" s="10">
        <v>10690.93</v>
      </c>
    </row>
    <row r="14" spans="1:2" s="2" customFormat="1" ht="13.5" customHeight="1">
      <c r="A14" s="9" t="s">
        <v>66</v>
      </c>
      <c r="B14" s="10">
        <v>4228.21</v>
      </c>
    </row>
    <row r="15" spans="1:2" s="2" customFormat="1" ht="13.5" customHeight="1">
      <c r="A15" s="9" t="s">
        <v>67</v>
      </c>
      <c r="B15" s="10">
        <v>123.38</v>
      </c>
    </row>
    <row r="16" spans="1:2" ht="13.5" customHeight="1">
      <c r="A16" s="11" t="s">
        <v>12</v>
      </c>
      <c r="B16" s="12">
        <f>SUM(B12:B15)</f>
        <v>18208.49</v>
      </c>
    </row>
    <row r="17" spans="1:2" ht="13.5" customHeight="1">
      <c r="A17" s="26" t="s">
        <v>41</v>
      </c>
      <c r="B17" s="26"/>
    </row>
    <row r="18" spans="1:2" s="2" customFormat="1" ht="13.5" customHeight="1">
      <c r="A18" s="13" t="s">
        <v>53</v>
      </c>
      <c r="B18" s="10">
        <v>1229721.55</v>
      </c>
    </row>
    <row r="19" spans="1:4" s="2" customFormat="1" ht="13.5" customHeight="1">
      <c r="A19" s="13" t="s">
        <v>13</v>
      </c>
      <c r="B19" s="10">
        <v>183.54</v>
      </c>
      <c r="D19" s="14"/>
    </row>
    <row r="20" spans="1:2" s="2" customFormat="1" ht="13.5" customHeight="1">
      <c r="A20" s="13" t="s">
        <v>16</v>
      </c>
      <c r="B20" s="10">
        <v>188266.83</v>
      </c>
    </row>
    <row r="21" spans="1:2" s="2" customFormat="1" ht="13.5" customHeight="1">
      <c r="A21" s="13" t="s">
        <v>49</v>
      </c>
      <c r="B21" s="10">
        <v>250000</v>
      </c>
    </row>
    <row r="22" spans="1:2" ht="13.5" customHeight="1">
      <c r="A22" s="11" t="s">
        <v>17</v>
      </c>
      <c r="B22" s="12">
        <f>SUM(B18:B21)</f>
        <v>1668171.9200000002</v>
      </c>
    </row>
    <row r="23" spans="1:2" ht="13.5" customHeight="1">
      <c r="A23" s="26" t="s">
        <v>42</v>
      </c>
      <c r="B23" s="26"/>
    </row>
    <row r="24" spans="1:2" s="2" customFormat="1" ht="13.5" customHeight="1">
      <c r="A24" s="13" t="s">
        <v>55</v>
      </c>
      <c r="B24" s="10">
        <v>572332.18</v>
      </c>
    </row>
    <row r="25" spans="1:2" s="2" customFormat="1" ht="13.5" customHeight="1">
      <c r="A25" s="13" t="s">
        <v>56</v>
      </c>
      <c r="B25" s="10">
        <v>225824.58</v>
      </c>
    </row>
    <row r="26" spans="1:2" s="2" customFormat="1" ht="13.5" customHeight="1">
      <c r="A26" s="13" t="s">
        <v>20</v>
      </c>
      <c r="B26" s="10">
        <v>20767.27</v>
      </c>
    </row>
    <row r="27" spans="1:2" s="2" customFormat="1" ht="13.5" customHeight="1">
      <c r="A27" s="13" t="s">
        <v>21</v>
      </c>
      <c r="B27" s="10">
        <v>11606.9</v>
      </c>
    </row>
    <row r="28" spans="1:2" s="2" customFormat="1" ht="13.5" customHeight="1">
      <c r="A28" s="13" t="s">
        <v>57</v>
      </c>
      <c r="B28" s="10">
        <v>15887.1</v>
      </c>
    </row>
    <row r="29" spans="1:2" s="2" customFormat="1" ht="13.5" customHeight="1">
      <c r="A29" s="13" t="s">
        <v>69</v>
      </c>
      <c r="B29" s="10">
        <v>1008</v>
      </c>
    </row>
    <row r="30" spans="1:2" s="2" customFormat="1" ht="13.5" customHeight="1">
      <c r="A30" s="13" t="s">
        <v>70</v>
      </c>
      <c r="B30" s="10">
        <v>80</v>
      </c>
    </row>
    <row r="31" spans="1:5" s="2" customFormat="1" ht="13.5" customHeight="1">
      <c r="A31" s="13" t="s">
        <v>71</v>
      </c>
      <c r="B31" s="10">
        <v>20644.84</v>
      </c>
      <c r="E31" s="14"/>
    </row>
    <row r="32" spans="1:5" s="2" customFormat="1" ht="13.5" customHeight="1">
      <c r="A32" s="13" t="s">
        <v>72</v>
      </c>
      <c r="B32" s="10">
        <v>522.62</v>
      </c>
      <c r="E32" s="14"/>
    </row>
    <row r="33" spans="1:2" s="2" customFormat="1" ht="13.5" customHeight="1">
      <c r="A33" s="13" t="s">
        <v>73</v>
      </c>
      <c r="B33" s="10">
        <v>12998.5</v>
      </c>
    </row>
    <row r="34" spans="1:2" s="2" customFormat="1" ht="13.5" customHeight="1">
      <c r="A34" s="13" t="s">
        <v>26</v>
      </c>
      <c r="B34" s="10">
        <v>137116.13</v>
      </c>
    </row>
    <row r="35" spans="1:2" s="2" customFormat="1" ht="13.5" customHeight="1">
      <c r="A35" s="13" t="s">
        <v>74</v>
      </c>
      <c r="B35" s="10">
        <v>1482.23</v>
      </c>
    </row>
    <row r="36" spans="1:2" s="2" customFormat="1" ht="13.5" customHeight="1">
      <c r="A36" s="13" t="s">
        <v>44</v>
      </c>
      <c r="B36" s="10">
        <v>11.79</v>
      </c>
    </row>
    <row r="37" spans="1:2" s="2" customFormat="1" ht="13.5" customHeight="1">
      <c r="A37" s="13" t="s">
        <v>28</v>
      </c>
      <c r="B37" s="16">
        <v>188266.83</v>
      </c>
    </row>
    <row r="38" spans="1:2" s="2" customFormat="1" ht="13.5" customHeight="1">
      <c r="A38" s="13" t="s">
        <v>59</v>
      </c>
      <c r="B38" s="10">
        <v>77835.78</v>
      </c>
    </row>
    <row r="39" spans="1:2" s="2" customFormat="1" ht="13.5" customHeight="1">
      <c r="A39" s="13" t="s">
        <v>51</v>
      </c>
      <c r="B39" s="10">
        <v>250000</v>
      </c>
    </row>
    <row r="40" spans="1:2" s="2" customFormat="1" ht="13.5" customHeight="1">
      <c r="A40" s="13" t="s">
        <v>38</v>
      </c>
      <c r="B40" s="10">
        <v>80707.25</v>
      </c>
    </row>
    <row r="41" spans="1:4" ht="13.5" customHeight="1">
      <c r="A41" s="11" t="s">
        <v>30</v>
      </c>
      <c r="B41" s="12">
        <f>SUM(B24:B40)</f>
        <v>1617092</v>
      </c>
      <c r="D41" s="15"/>
    </row>
    <row r="42" spans="1:2" ht="13.5" customHeight="1">
      <c r="A42" s="26" t="s">
        <v>61</v>
      </c>
      <c r="B42" s="26"/>
    </row>
    <row r="43" spans="1:2" ht="13.5" customHeight="1">
      <c r="A43" s="11" t="s">
        <v>32</v>
      </c>
      <c r="B43" s="12">
        <v>0</v>
      </c>
    </row>
    <row r="44" spans="1:2" ht="13.5" customHeight="1">
      <c r="A44" s="26" t="s">
        <v>68</v>
      </c>
      <c r="B44" s="26"/>
    </row>
    <row r="45" spans="1:2" s="2" customFormat="1" ht="13.5" customHeight="1">
      <c r="A45" s="9" t="s">
        <v>65</v>
      </c>
      <c r="B45" s="10">
        <v>65003.82</v>
      </c>
    </row>
    <row r="46" spans="1:2" s="2" customFormat="1" ht="13.5" customHeight="1">
      <c r="A46" s="9" t="s">
        <v>39</v>
      </c>
      <c r="B46" s="10">
        <v>0</v>
      </c>
    </row>
    <row r="47" spans="1:2" s="2" customFormat="1" ht="13.5" customHeight="1">
      <c r="A47" s="9" t="s">
        <v>66</v>
      </c>
      <c r="B47" s="10">
        <v>4208.21</v>
      </c>
    </row>
    <row r="48" spans="1:2" s="2" customFormat="1" ht="13.5" customHeight="1">
      <c r="A48" s="9" t="s">
        <v>67</v>
      </c>
      <c r="B48" s="10">
        <v>76.38</v>
      </c>
    </row>
    <row r="49" spans="1:2" ht="13.5" customHeight="1">
      <c r="A49" s="11" t="s">
        <v>33</v>
      </c>
      <c r="B49" s="12">
        <f>SUM(B45:B48)</f>
        <v>69288.41</v>
      </c>
    </row>
    <row r="51" ht="15.75">
      <c r="A51" s="17" t="s">
        <v>62</v>
      </c>
    </row>
  </sheetData>
  <sheetProtection/>
  <mergeCells count="9">
    <mergeCell ref="A23:B23"/>
    <mergeCell ref="A42:B42"/>
    <mergeCell ref="A44:B44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75</v>
      </c>
    </row>
    <row r="2" spans="1:2" ht="12.75" customHeight="1">
      <c r="A2" s="27"/>
      <c r="B2" s="27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76</v>
      </c>
    </row>
    <row r="8" spans="1:2" s="1" customFormat="1" ht="12.75" customHeight="1">
      <c r="A8" s="28"/>
      <c r="B8" s="28"/>
    </row>
    <row r="9" spans="1:2" s="1" customFormat="1" ht="23.25">
      <c r="A9" s="29" t="s">
        <v>8</v>
      </c>
      <c r="B9" s="30"/>
    </row>
    <row r="10" spans="1:2" ht="12.75" customHeight="1">
      <c r="A10" s="32"/>
      <c r="B10" s="32"/>
    </row>
    <row r="11" spans="1:2" ht="13.5" customHeight="1">
      <c r="A11" s="26" t="s">
        <v>9</v>
      </c>
      <c r="B11" s="26"/>
    </row>
    <row r="12" spans="1:2" s="2" customFormat="1" ht="13.5" customHeight="1">
      <c r="A12" s="9" t="s">
        <v>65</v>
      </c>
      <c r="B12" s="10">
        <v>65003.82</v>
      </c>
    </row>
    <row r="13" spans="1:2" s="2" customFormat="1" ht="13.5" customHeight="1">
      <c r="A13" s="9" t="s">
        <v>39</v>
      </c>
      <c r="B13" s="10">
        <v>0</v>
      </c>
    </row>
    <row r="14" spans="1:2" s="2" customFormat="1" ht="13.5" customHeight="1">
      <c r="A14" s="9" t="s">
        <v>67</v>
      </c>
      <c r="B14" s="10">
        <v>76.38</v>
      </c>
    </row>
    <row r="15" spans="1:2" s="2" customFormat="1" ht="13.5" customHeight="1">
      <c r="A15" s="9" t="s">
        <v>40</v>
      </c>
      <c r="B15" s="10">
        <v>4208.21</v>
      </c>
    </row>
    <row r="16" spans="1:2" ht="13.5" customHeight="1">
      <c r="A16" s="11" t="s">
        <v>12</v>
      </c>
      <c r="B16" s="12">
        <f>SUM(B12:B15)</f>
        <v>69288.41</v>
      </c>
    </row>
    <row r="17" spans="1:2" ht="13.5" customHeight="1">
      <c r="A17" s="26" t="s">
        <v>41</v>
      </c>
      <c r="B17" s="26"/>
    </row>
    <row r="18" spans="1:2" s="2" customFormat="1" ht="13.5" customHeight="1">
      <c r="A18" s="13" t="s">
        <v>53</v>
      </c>
      <c r="B18" s="10">
        <v>1231930.3</v>
      </c>
    </row>
    <row r="19" spans="1:2" s="2" customFormat="1" ht="13.5" customHeight="1">
      <c r="A19" s="13" t="s">
        <v>13</v>
      </c>
      <c r="B19" s="10">
        <v>98.15</v>
      </c>
    </row>
    <row r="20" spans="1:2" s="2" customFormat="1" ht="13.5" customHeight="1">
      <c r="A20" s="13" t="s">
        <v>14</v>
      </c>
      <c r="B20" s="10">
        <v>1500</v>
      </c>
    </row>
    <row r="21" spans="1:2" s="2" customFormat="1" ht="13.5" customHeight="1">
      <c r="A21" s="13" t="s">
        <v>16</v>
      </c>
      <c r="B21" s="10">
        <v>31654.43</v>
      </c>
    </row>
    <row r="22" spans="1:2" s="2" customFormat="1" ht="13.5" customHeight="1">
      <c r="A22" s="13" t="s">
        <v>49</v>
      </c>
      <c r="B22" s="10">
        <v>100000</v>
      </c>
    </row>
    <row r="23" spans="1:2" ht="13.5" customHeight="1">
      <c r="A23" s="11" t="s">
        <v>17</v>
      </c>
      <c r="B23" s="12">
        <f>SUM(B18:B22)</f>
        <v>1365182.88</v>
      </c>
    </row>
    <row r="24" spans="1:2" ht="13.5" customHeight="1">
      <c r="A24" s="26" t="s">
        <v>42</v>
      </c>
      <c r="B24" s="26"/>
    </row>
    <row r="25" spans="1:2" s="2" customFormat="1" ht="13.5" customHeight="1">
      <c r="A25" s="13" t="s">
        <v>55</v>
      </c>
      <c r="B25" s="10">
        <v>706500.15</v>
      </c>
    </row>
    <row r="26" spans="1:2" s="2" customFormat="1" ht="13.5" customHeight="1">
      <c r="A26" s="13" t="s">
        <v>56</v>
      </c>
      <c r="B26" s="10">
        <v>187312.22</v>
      </c>
    </row>
    <row r="27" spans="1:2" s="2" customFormat="1" ht="13.5" customHeight="1">
      <c r="A27" s="13" t="s">
        <v>20</v>
      </c>
      <c r="B27" s="10">
        <v>52488.06</v>
      </c>
    </row>
    <row r="28" spans="1:2" s="2" customFormat="1" ht="13.5" customHeight="1">
      <c r="A28" s="13" t="s">
        <v>21</v>
      </c>
      <c r="B28" s="10">
        <v>18475.11</v>
      </c>
    </row>
    <row r="29" spans="1:2" s="2" customFormat="1" ht="13.5" customHeight="1">
      <c r="A29" s="13" t="s">
        <v>57</v>
      </c>
      <c r="B29" s="10">
        <v>16356.29</v>
      </c>
    </row>
    <row r="30" spans="1:2" s="2" customFormat="1" ht="13.5" customHeight="1">
      <c r="A30" s="13" t="s">
        <v>23</v>
      </c>
      <c r="B30" s="10">
        <v>9842.67</v>
      </c>
    </row>
    <row r="31" spans="1:2" s="2" customFormat="1" ht="13.5" customHeight="1">
      <c r="A31" s="13" t="s">
        <v>58</v>
      </c>
      <c r="B31" s="10">
        <v>354.4</v>
      </c>
    </row>
    <row r="32" spans="1:4" s="2" customFormat="1" ht="13.5" customHeight="1">
      <c r="A32" s="13" t="s">
        <v>73</v>
      </c>
      <c r="B32" s="10">
        <v>2329.46</v>
      </c>
      <c r="D32" s="14"/>
    </row>
    <row r="33" spans="1:4" s="2" customFormat="1" ht="13.5" customHeight="1">
      <c r="A33" s="13" t="s">
        <v>26</v>
      </c>
      <c r="B33" s="10">
        <v>800.37</v>
      </c>
      <c r="D33" s="14"/>
    </row>
    <row r="34" spans="1:2" s="2" customFormat="1" ht="13.5" customHeight="1">
      <c r="A34" s="13" t="s">
        <v>74</v>
      </c>
      <c r="B34" s="10">
        <v>220.76</v>
      </c>
    </row>
    <row r="35" spans="1:2" s="2" customFormat="1" ht="13.5" customHeight="1">
      <c r="A35" s="13" t="s">
        <v>51</v>
      </c>
      <c r="B35" s="10">
        <v>100000</v>
      </c>
    </row>
    <row r="36" spans="1:2" s="2" customFormat="1" ht="13.5" customHeight="1">
      <c r="A36" s="13" t="s">
        <v>60</v>
      </c>
      <c r="B36" s="10">
        <v>1500</v>
      </c>
    </row>
    <row r="37" spans="1:2" s="2" customFormat="1" ht="13.5" customHeight="1">
      <c r="A37" s="13" t="s">
        <v>38</v>
      </c>
      <c r="B37" s="10">
        <v>33538.44</v>
      </c>
    </row>
    <row r="38" spans="1:2" s="2" customFormat="1" ht="13.5" customHeight="1">
      <c r="A38" s="13" t="s">
        <v>28</v>
      </c>
      <c r="B38" s="16">
        <v>31654.43</v>
      </c>
    </row>
    <row r="39" spans="1:3" s="2" customFormat="1" ht="13.5" customHeight="1">
      <c r="A39" s="13" t="s">
        <v>59</v>
      </c>
      <c r="B39" s="10">
        <v>133935.53</v>
      </c>
      <c r="C39" s="14"/>
    </row>
    <row r="40" spans="1:2" ht="13.5" customHeight="1">
      <c r="A40" s="11" t="s">
        <v>30</v>
      </c>
      <c r="B40" s="12">
        <f>SUM(B25:B39)</f>
        <v>1295307.89</v>
      </c>
    </row>
    <row r="41" spans="1:4" ht="13.5" customHeight="1">
      <c r="A41" s="26" t="s">
        <v>61</v>
      </c>
      <c r="B41" s="26"/>
      <c r="D41" s="15">
        <f>B16+B23-B40</f>
        <v>139163.3999999999</v>
      </c>
    </row>
    <row r="42" spans="1:2" ht="13.5" customHeight="1">
      <c r="A42" s="11" t="s">
        <v>32</v>
      </c>
      <c r="B42" s="12">
        <v>0</v>
      </c>
    </row>
    <row r="43" spans="1:2" ht="13.5" customHeight="1">
      <c r="A43" s="26" t="s">
        <v>77</v>
      </c>
      <c r="B43" s="26"/>
    </row>
    <row r="44" spans="1:4" s="2" customFormat="1" ht="13.5" customHeight="1">
      <c r="A44" s="9" t="s">
        <v>65</v>
      </c>
      <c r="B44" s="10">
        <v>133434.81</v>
      </c>
      <c r="D44" s="14">
        <f>D41-B48</f>
        <v>0</v>
      </c>
    </row>
    <row r="45" spans="1:2" s="2" customFormat="1" ht="13.5" customHeight="1">
      <c r="A45" s="9" t="s">
        <v>39</v>
      </c>
      <c r="B45" s="10">
        <v>0</v>
      </c>
    </row>
    <row r="46" spans="1:2" s="2" customFormat="1" ht="13.5" customHeight="1">
      <c r="A46" s="9" t="s">
        <v>67</v>
      </c>
      <c r="B46" s="10">
        <v>1520.38</v>
      </c>
    </row>
    <row r="47" spans="1:2" s="2" customFormat="1" ht="13.5" customHeight="1">
      <c r="A47" s="9" t="s">
        <v>40</v>
      </c>
      <c r="B47" s="10">
        <v>4208.21</v>
      </c>
    </row>
    <row r="48" spans="1:2" ht="13.5" customHeight="1">
      <c r="A48" s="11" t="s">
        <v>33</v>
      </c>
      <c r="B48" s="12">
        <f>SUM(B44:B47)</f>
        <v>139163.4</v>
      </c>
    </row>
    <row r="50" ht="15.75">
      <c r="A50" s="17" t="s">
        <v>62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7:B17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  <col min="5" max="5" width="17.00390625" style="0" bestFit="1" customWidth="1"/>
  </cols>
  <sheetData>
    <row r="1" ht="12.75" customHeight="1">
      <c r="B1" s="3" t="s">
        <v>80</v>
      </c>
    </row>
    <row r="2" spans="1:2" ht="12.75" customHeight="1">
      <c r="A2" s="27"/>
      <c r="B2" s="27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78</v>
      </c>
    </row>
    <row r="8" spans="1:2" s="1" customFormat="1" ht="12.75" customHeight="1">
      <c r="A8" s="28"/>
      <c r="B8" s="28"/>
    </row>
    <row r="9" spans="1:2" s="1" customFormat="1" ht="23.25">
      <c r="A9" s="29" t="s">
        <v>8</v>
      </c>
      <c r="B9" s="30"/>
    </row>
    <row r="10" spans="1:2" ht="12.75" customHeight="1">
      <c r="A10" s="32"/>
      <c r="B10" s="32"/>
    </row>
    <row r="11" spans="1:2" ht="13.5" customHeight="1">
      <c r="A11" s="26" t="s">
        <v>9</v>
      </c>
      <c r="B11" s="26"/>
    </row>
    <row r="12" spans="1:2" s="2" customFormat="1" ht="13.5" customHeight="1">
      <c r="A12" s="9" t="s">
        <v>65</v>
      </c>
      <c r="B12" s="10">
        <v>133434.81</v>
      </c>
    </row>
    <row r="13" spans="1:2" s="2" customFormat="1" ht="13.5" customHeight="1">
      <c r="A13" s="9" t="s">
        <v>39</v>
      </c>
      <c r="B13" s="10">
        <v>0</v>
      </c>
    </row>
    <row r="14" spans="1:2" s="2" customFormat="1" ht="13.5" customHeight="1">
      <c r="A14" s="9" t="s">
        <v>66</v>
      </c>
      <c r="B14" s="10">
        <v>4208.21</v>
      </c>
    </row>
    <row r="15" spans="1:2" s="2" customFormat="1" ht="13.5" customHeight="1">
      <c r="A15" s="9" t="s">
        <v>67</v>
      </c>
      <c r="B15" s="10">
        <v>1520.38</v>
      </c>
    </row>
    <row r="16" spans="1:2" s="2" customFormat="1" ht="13.5" customHeight="1">
      <c r="A16" s="9" t="s">
        <v>81</v>
      </c>
      <c r="B16" s="10">
        <v>0</v>
      </c>
    </row>
    <row r="17" spans="1:2" ht="13.5" customHeight="1">
      <c r="A17" s="11" t="s">
        <v>12</v>
      </c>
      <c r="B17" s="12">
        <f>SUM(B12:B16)</f>
        <v>139163.4</v>
      </c>
    </row>
    <row r="18" spans="1:2" ht="13.5" customHeight="1">
      <c r="A18" s="26" t="s">
        <v>41</v>
      </c>
      <c r="B18" s="26"/>
    </row>
    <row r="19" spans="1:2" s="2" customFormat="1" ht="13.5" customHeight="1">
      <c r="A19" s="13" t="s">
        <v>36</v>
      </c>
      <c r="B19" s="10">
        <v>1240913.27</v>
      </c>
    </row>
    <row r="20" spans="1:2" s="2" customFormat="1" ht="13.5" customHeight="1">
      <c r="A20" s="13" t="s">
        <v>15</v>
      </c>
      <c r="B20" s="10">
        <v>590.6</v>
      </c>
    </row>
    <row r="21" spans="1:2" s="2" customFormat="1" ht="13.5" customHeight="1">
      <c r="A21" s="13" t="s">
        <v>16</v>
      </c>
      <c r="B21" s="10">
        <v>107384.84</v>
      </c>
    </row>
    <row r="22" spans="1:2" s="2" customFormat="1" ht="13.5" customHeight="1">
      <c r="A22" s="13" t="s">
        <v>49</v>
      </c>
      <c r="B22" s="10">
        <v>100000</v>
      </c>
    </row>
    <row r="23" spans="1:2" ht="13.5" customHeight="1">
      <c r="A23" s="11" t="s">
        <v>17</v>
      </c>
      <c r="B23" s="12">
        <f>SUM(B19:B22)</f>
        <v>1448888.7100000002</v>
      </c>
    </row>
    <row r="24" spans="1:5" ht="13.5" customHeight="1">
      <c r="A24" s="26" t="s">
        <v>42</v>
      </c>
      <c r="B24" s="26"/>
      <c r="D24" s="15"/>
      <c r="E24" s="18"/>
    </row>
    <row r="25" spans="1:2" s="2" customFormat="1" ht="13.5" customHeight="1">
      <c r="A25" s="13" t="s">
        <v>55</v>
      </c>
      <c r="B25" s="10">
        <v>540266.04</v>
      </c>
    </row>
    <row r="26" spans="1:2" s="2" customFormat="1" ht="13.5" customHeight="1">
      <c r="A26" s="13" t="s">
        <v>56</v>
      </c>
      <c r="B26" s="10">
        <v>315742.71</v>
      </c>
    </row>
    <row r="27" spans="1:2" s="2" customFormat="1" ht="13.5" customHeight="1">
      <c r="A27" s="13" t="s">
        <v>20</v>
      </c>
      <c r="B27" s="10">
        <v>11743.47</v>
      </c>
    </row>
    <row r="28" spans="1:2" s="2" customFormat="1" ht="13.5" customHeight="1">
      <c r="A28" s="13" t="s">
        <v>21</v>
      </c>
      <c r="B28" s="10">
        <v>15699.9</v>
      </c>
    </row>
    <row r="29" spans="1:2" s="2" customFormat="1" ht="13.5" customHeight="1">
      <c r="A29" s="13" t="s">
        <v>57</v>
      </c>
      <c r="B29" s="10">
        <v>9495.51</v>
      </c>
    </row>
    <row r="30" spans="1:2" s="2" customFormat="1" ht="13.5" customHeight="1">
      <c r="A30" s="13" t="s">
        <v>23</v>
      </c>
      <c r="B30" s="10">
        <v>22166.73</v>
      </c>
    </row>
    <row r="31" spans="1:2" s="2" customFormat="1" ht="13.5" customHeight="1">
      <c r="A31" s="13" t="s">
        <v>58</v>
      </c>
      <c r="B31" s="10">
        <v>369</v>
      </c>
    </row>
    <row r="32" spans="1:4" s="2" customFormat="1" ht="13.5" customHeight="1">
      <c r="A32" s="13" t="s">
        <v>73</v>
      </c>
      <c r="B32" s="10">
        <v>21504.62</v>
      </c>
      <c r="D32" s="14"/>
    </row>
    <row r="33" spans="1:4" s="2" customFormat="1" ht="13.5" customHeight="1">
      <c r="A33" s="13" t="s">
        <v>26</v>
      </c>
      <c r="B33" s="10">
        <v>104181.21</v>
      </c>
      <c r="D33" s="14"/>
    </row>
    <row r="34" spans="1:2" s="2" customFormat="1" ht="13.5" customHeight="1">
      <c r="A34" s="13" t="s">
        <v>74</v>
      </c>
      <c r="B34" s="10">
        <v>510.42</v>
      </c>
    </row>
    <row r="35" spans="1:2" s="2" customFormat="1" ht="13.5" customHeight="1">
      <c r="A35" s="13" t="s">
        <v>44</v>
      </c>
      <c r="B35" s="10">
        <v>4983.25</v>
      </c>
    </row>
    <row r="36" spans="1:2" s="2" customFormat="1" ht="13.5" customHeight="1">
      <c r="A36" s="13" t="s">
        <v>28</v>
      </c>
      <c r="B36" s="10">
        <v>107384.84</v>
      </c>
    </row>
    <row r="37" spans="1:2" s="2" customFormat="1" ht="13.5" customHeight="1">
      <c r="A37" s="13" t="s">
        <v>59</v>
      </c>
      <c r="B37" s="10">
        <v>134331.27</v>
      </c>
    </row>
    <row r="38" spans="1:2" s="2" customFormat="1" ht="13.5" customHeight="1">
      <c r="A38" s="13" t="s">
        <v>51</v>
      </c>
      <c r="B38" s="16">
        <v>100000</v>
      </c>
    </row>
    <row r="39" spans="1:2" s="2" customFormat="1" ht="13.5" customHeight="1">
      <c r="A39" s="13" t="s">
        <v>38</v>
      </c>
      <c r="B39" s="10">
        <v>68652.55</v>
      </c>
    </row>
    <row r="40" spans="1:2" ht="13.5" customHeight="1">
      <c r="A40" s="11" t="s">
        <v>30</v>
      </c>
      <c r="B40" s="12">
        <f>SUM(B25:B39)</f>
        <v>1457031.52</v>
      </c>
    </row>
    <row r="41" spans="1:4" ht="13.5" customHeight="1">
      <c r="A41" s="26" t="s">
        <v>61</v>
      </c>
      <c r="B41" s="26"/>
      <c r="D41" s="15"/>
    </row>
    <row r="42" spans="1:2" ht="13.5" customHeight="1">
      <c r="A42" s="11" t="s">
        <v>32</v>
      </c>
      <c r="B42" s="12">
        <v>0</v>
      </c>
    </row>
    <row r="43" spans="1:2" ht="13.5" customHeight="1">
      <c r="A43" s="26" t="s">
        <v>79</v>
      </c>
      <c r="B43" s="26"/>
    </row>
    <row r="44" spans="1:2" s="2" customFormat="1" ht="13.5" customHeight="1">
      <c r="A44" s="9" t="s">
        <v>65</v>
      </c>
      <c r="B44" s="10">
        <v>125863.8</v>
      </c>
    </row>
    <row r="45" spans="1:2" s="2" customFormat="1" ht="13.5" customHeight="1">
      <c r="A45" s="9" t="s">
        <v>39</v>
      </c>
      <c r="B45" s="10">
        <v>0</v>
      </c>
    </row>
    <row r="46" spans="1:2" s="2" customFormat="1" ht="13.5" customHeight="1">
      <c r="A46" s="9" t="s">
        <v>66</v>
      </c>
      <c r="B46" s="10">
        <v>4058.21</v>
      </c>
    </row>
    <row r="47" spans="1:2" s="2" customFormat="1" ht="13.5" customHeight="1">
      <c r="A47" s="9" t="s">
        <v>67</v>
      </c>
      <c r="B47" s="10">
        <v>1098.58</v>
      </c>
    </row>
    <row r="48" spans="1:2" s="2" customFormat="1" ht="13.5" customHeight="1">
      <c r="A48" s="9" t="s">
        <v>81</v>
      </c>
      <c r="B48" s="10">
        <v>0</v>
      </c>
    </row>
    <row r="49" spans="1:2" ht="13.5" customHeight="1">
      <c r="A49" s="11" t="s">
        <v>33</v>
      </c>
      <c r="B49" s="12">
        <f>SUM(B44:B48)</f>
        <v>131020.59000000001</v>
      </c>
    </row>
    <row r="51" ht="15.75">
      <c r="A51" s="17" t="s">
        <v>62</v>
      </c>
    </row>
  </sheetData>
  <sheetProtection/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B49" sqref="A1:B49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82</v>
      </c>
    </row>
    <row r="2" spans="1:2" ht="12.75" customHeight="1">
      <c r="A2" s="27"/>
      <c r="B2" s="27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83</v>
      </c>
    </row>
    <row r="8" spans="1:2" s="1" customFormat="1" ht="12.75" customHeight="1">
      <c r="A8" s="28"/>
      <c r="B8" s="28"/>
    </row>
    <row r="9" spans="1:2" s="1" customFormat="1" ht="23.25">
      <c r="A9" s="29" t="s">
        <v>8</v>
      </c>
      <c r="B9" s="30"/>
    </row>
    <row r="10" spans="1:2" ht="12.75" customHeight="1">
      <c r="A10" s="32"/>
      <c r="B10" s="32"/>
    </row>
    <row r="11" spans="1:2" ht="13.5" customHeight="1">
      <c r="A11" s="26" t="s">
        <v>9</v>
      </c>
      <c r="B11" s="26"/>
    </row>
    <row r="12" spans="1:2" s="2" customFormat="1" ht="13.5" customHeight="1">
      <c r="A12" s="9" t="s">
        <v>65</v>
      </c>
      <c r="B12" s="10">
        <v>125863.8</v>
      </c>
    </row>
    <row r="13" spans="1:2" s="2" customFormat="1" ht="13.5" customHeight="1">
      <c r="A13" s="9" t="s">
        <v>39</v>
      </c>
      <c r="B13" s="10">
        <v>0</v>
      </c>
    </row>
    <row r="14" spans="1:2" s="2" customFormat="1" ht="13.5" customHeight="1">
      <c r="A14" s="9" t="s">
        <v>67</v>
      </c>
      <c r="B14" s="10">
        <v>1098.58</v>
      </c>
    </row>
    <row r="15" spans="1:2" s="2" customFormat="1" ht="13.5" customHeight="1">
      <c r="A15" s="9" t="s">
        <v>81</v>
      </c>
      <c r="B15" s="10">
        <v>0</v>
      </c>
    </row>
    <row r="16" spans="1:2" s="2" customFormat="1" ht="13.5" customHeight="1">
      <c r="A16" s="9" t="s">
        <v>66</v>
      </c>
      <c r="B16" s="10">
        <v>4058.21</v>
      </c>
    </row>
    <row r="17" spans="1:2" ht="13.5" customHeight="1">
      <c r="A17" s="11" t="s">
        <v>12</v>
      </c>
      <c r="B17" s="12">
        <f>SUM(B12:B16)</f>
        <v>131020.59000000001</v>
      </c>
    </row>
    <row r="18" spans="1:2" ht="13.5" customHeight="1">
      <c r="A18" s="26" t="s">
        <v>41</v>
      </c>
      <c r="B18" s="26"/>
    </row>
    <row r="19" spans="1:2" s="2" customFormat="1" ht="13.5" customHeight="1">
      <c r="A19" s="13" t="s">
        <v>36</v>
      </c>
      <c r="B19" s="10">
        <v>1230458.99</v>
      </c>
    </row>
    <row r="20" spans="1:2" s="2" customFormat="1" ht="13.5" customHeight="1">
      <c r="A20" s="13" t="s">
        <v>16</v>
      </c>
      <c r="B20" s="10">
        <v>372661.44</v>
      </c>
    </row>
    <row r="21" spans="1:2" s="2" customFormat="1" ht="13.5" customHeight="1">
      <c r="A21" s="13" t="s">
        <v>49</v>
      </c>
      <c r="B21" s="10">
        <v>500000</v>
      </c>
    </row>
    <row r="22" spans="1:2" ht="13.5" customHeight="1">
      <c r="A22" s="11" t="s">
        <v>17</v>
      </c>
      <c r="B22" s="12">
        <f>SUM(B19:B21)</f>
        <v>2103120.4299999997</v>
      </c>
    </row>
    <row r="23" spans="1:2" ht="13.5" customHeight="1">
      <c r="A23" s="26" t="s">
        <v>42</v>
      </c>
      <c r="B23" s="26"/>
    </row>
    <row r="24" spans="1:2" s="2" customFormat="1" ht="13.5" customHeight="1">
      <c r="A24" s="13" t="s">
        <v>55</v>
      </c>
      <c r="B24" s="10">
        <v>593660.41</v>
      </c>
    </row>
    <row r="25" spans="1:2" s="2" customFormat="1" ht="13.5" customHeight="1">
      <c r="A25" s="13" t="s">
        <v>56</v>
      </c>
      <c r="B25" s="10">
        <v>212610.66</v>
      </c>
    </row>
    <row r="26" spans="1:2" s="2" customFormat="1" ht="13.5" customHeight="1">
      <c r="A26" s="13" t="s">
        <v>20</v>
      </c>
      <c r="B26" s="10">
        <v>8514.23</v>
      </c>
    </row>
    <row r="27" spans="1:2" s="2" customFormat="1" ht="13.5" customHeight="1">
      <c r="A27" s="13" t="s">
        <v>21</v>
      </c>
      <c r="B27" s="10">
        <v>15865.35</v>
      </c>
    </row>
    <row r="28" spans="1:2" s="2" customFormat="1" ht="13.5" customHeight="1">
      <c r="A28" s="13" t="s">
        <v>57</v>
      </c>
      <c r="B28" s="10">
        <v>11715.54</v>
      </c>
    </row>
    <row r="29" spans="1:2" s="2" customFormat="1" ht="13.5" customHeight="1">
      <c r="A29" s="13" t="s">
        <v>23</v>
      </c>
      <c r="B29" s="10">
        <v>34631.33</v>
      </c>
    </row>
    <row r="30" spans="1:2" s="2" customFormat="1" ht="13.5" customHeight="1">
      <c r="A30" s="13" t="s">
        <v>58</v>
      </c>
      <c r="B30" s="10">
        <v>254.4</v>
      </c>
    </row>
    <row r="31" spans="1:4" s="2" customFormat="1" ht="13.5" customHeight="1">
      <c r="A31" s="13" t="s">
        <v>26</v>
      </c>
      <c r="B31" s="10">
        <v>133536.57</v>
      </c>
      <c r="D31" s="14"/>
    </row>
    <row r="32" spans="1:2" s="2" customFormat="1" ht="13.5" customHeight="1">
      <c r="A32" s="13" t="s">
        <v>74</v>
      </c>
      <c r="B32" s="10">
        <v>325.55</v>
      </c>
    </row>
    <row r="33" spans="1:2" s="2" customFormat="1" ht="13.5" customHeight="1">
      <c r="A33" s="13" t="s">
        <v>44</v>
      </c>
      <c r="B33" s="10">
        <v>3288.83</v>
      </c>
    </row>
    <row r="34" spans="1:2" s="2" customFormat="1" ht="13.5" customHeight="1">
      <c r="A34" s="13" t="s">
        <v>28</v>
      </c>
      <c r="B34" s="10">
        <v>372661.44</v>
      </c>
    </row>
    <row r="35" spans="1:2" s="2" customFormat="1" ht="13.5" customHeight="1">
      <c r="A35" s="13" t="s">
        <v>59</v>
      </c>
      <c r="B35" s="10">
        <v>6463.12</v>
      </c>
    </row>
    <row r="36" spans="1:2" s="2" customFormat="1" ht="13.5" customHeight="1">
      <c r="A36" s="13" t="s">
        <v>51</v>
      </c>
      <c r="B36" s="16">
        <v>500000</v>
      </c>
    </row>
    <row r="37" spans="1:4" s="2" customFormat="1" ht="13.5" customHeight="1">
      <c r="A37" s="13" t="s">
        <v>38</v>
      </c>
      <c r="B37" s="10">
        <v>82970.83</v>
      </c>
      <c r="D37" s="14"/>
    </row>
    <row r="38" spans="1:2" ht="13.5" customHeight="1">
      <c r="A38" s="11" t="s">
        <v>30</v>
      </c>
      <c r="B38" s="12">
        <f>SUM(B24:B37)</f>
        <v>1976498.2600000002</v>
      </c>
    </row>
    <row r="39" spans="1:2" ht="13.5" customHeight="1">
      <c r="A39" s="26" t="s">
        <v>61</v>
      </c>
      <c r="B39" s="26"/>
    </row>
    <row r="40" spans="1:2" ht="13.5" customHeight="1">
      <c r="A40" s="11" t="s">
        <v>32</v>
      </c>
      <c r="B40" s="12">
        <v>0</v>
      </c>
    </row>
    <row r="41" spans="1:2" ht="13.5" customHeight="1">
      <c r="A41" s="26" t="s">
        <v>84</v>
      </c>
      <c r="B41" s="26"/>
    </row>
    <row r="42" spans="1:2" s="2" customFormat="1" ht="13.5" customHeight="1">
      <c r="A42" s="9" t="s">
        <v>65</v>
      </c>
      <c r="B42" s="10">
        <v>253093.28</v>
      </c>
    </row>
    <row r="43" spans="1:2" s="2" customFormat="1" ht="13.5" customHeight="1">
      <c r="A43" s="9" t="s">
        <v>39</v>
      </c>
      <c r="B43" s="10">
        <v>0</v>
      </c>
    </row>
    <row r="44" spans="1:2" s="2" customFormat="1" ht="13.5" customHeight="1">
      <c r="A44" s="9" t="s">
        <v>67</v>
      </c>
      <c r="B44" s="10">
        <v>491.27</v>
      </c>
    </row>
    <row r="45" spans="1:2" s="2" customFormat="1" ht="13.5" customHeight="1">
      <c r="A45" s="9" t="s">
        <v>81</v>
      </c>
      <c r="B45" s="10">
        <v>0</v>
      </c>
    </row>
    <row r="46" spans="1:2" s="2" customFormat="1" ht="13.5" customHeight="1">
      <c r="A46" s="9" t="s">
        <v>66</v>
      </c>
      <c r="B46" s="10">
        <v>4058.21</v>
      </c>
    </row>
    <row r="47" spans="1:2" ht="13.5" customHeight="1">
      <c r="A47" s="11" t="s">
        <v>33</v>
      </c>
      <c r="B47" s="12">
        <f>SUM(B42:B46)</f>
        <v>257642.75999999998</v>
      </c>
    </row>
    <row r="49" ht="15.75">
      <c r="A49" s="17" t="s">
        <v>62</v>
      </c>
    </row>
  </sheetData>
  <sheetProtection/>
  <mergeCells count="9">
    <mergeCell ref="A23:B23"/>
    <mergeCell ref="A39:B39"/>
    <mergeCell ref="A41:B41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3" sqref="B3:B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0.00390625" style="0" bestFit="1" customWidth="1"/>
  </cols>
  <sheetData>
    <row r="1" ht="12.75" customHeight="1">
      <c r="B1" s="3" t="s">
        <v>86</v>
      </c>
    </row>
    <row r="2" spans="1:2" ht="12.75" customHeight="1">
      <c r="A2" s="27"/>
      <c r="B2" s="27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85</v>
      </c>
    </row>
    <row r="8" spans="1:2" s="1" customFormat="1" ht="12.75" customHeight="1">
      <c r="A8" s="28"/>
      <c r="B8" s="28"/>
    </row>
    <row r="9" spans="1:2" s="1" customFormat="1" ht="23.25">
      <c r="A9" s="29" t="s">
        <v>8</v>
      </c>
      <c r="B9" s="30"/>
    </row>
    <row r="10" spans="1:2" ht="12.75" customHeight="1">
      <c r="A10" s="32"/>
      <c r="B10" s="32"/>
    </row>
    <row r="11" spans="1:2" ht="13.5" customHeight="1">
      <c r="A11" s="26" t="s">
        <v>9</v>
      </c>
      <c r="B11" s="26"/>
    </row>
    <row r="12" spans="1:2" s="2" customFormat="1" ht="13.5" customHeight="1">
      <c r="A12" s="9" t="s">
        <v>65</v>
      </c>
      <c r="B12" s="10">
        <v>253093.28</v>
      </c>
    </row>
    <row r="13" spans="1:2" s="2" customFormat="1" ht="13.5" customHeight="1">
      <c r="A13" s="9" t="s">
        <v>39</v>
      </c>
      <c r="B13" s="10">
        <v>0</v>
      </c>
    </row>
    <row r="14" spans="1:2" s="2" customFormat="1" ht="13.5" customHeight="1">
      <c r="A14" s="9" t="s">
        <v>67</v>
      </c>
      <c r="B14" s="10">
        <v>491.27</v>
      </c>
    </row>
    <row r="15" spans="1:2" s="2" customFormat="1" ht="13.5" customHeight="1">
      <c r="A15" s="9" t="s">
        <v>81</v>
      </c>
      <c r="B15" s="10">
        <v>0</v>
      </c>
    </row>
    <row r="16" spans="1:2" s="2" customFormat="1" ht="13.5" customHeight="1">
      <c r="A16" s="9" t="s">
        <v>66</v>
      </c>
      <c r="B16" s="10">
        <v>4058.21</v>
      </c>
    </row>
    <row r="17" spans="1:2" ht="13.5" customHeight="1">
      <c r="A17" s="11" t="s">
        <v>12</v>
      </c>
      <c r="B17" s="12">
        <f>SUM(B12:B16)</f>
        <v>257642.75999999998</v>
      </c>
    </row>
    <row r="18" spans="1:2" ht="13.5" customHeight="1">
      <c r="A18" s="26" t="s">
        <v>41</v>
      </c>
      <c r="B18" s="26"/>
    </row>
    <row r="19" spans="1:2" s="2" customFormat="1" ht="13.5" customHeight="1">
      <c r="A19" s="13" t="s">
        <v>53</v>
      </c>
      <c r="B19" s="10">
        <v>1229548.37</v>
      </c>
    </row>
    <row r="20" spans="1:2" s="2" customFormat="1" ht="13.5" customHeight="1">
      <c r="A20" s="13" t="s">
        <v>13</v>
      </c>
      <c r="B20" s="10">
        <v>214.57</v>
      </c>
    </row>
    <row r="21" spans="1:2" s="2" customFormat="1" ht="13.5" customHeight="1">
      <c r="A21" s="13" t="s">
        <v>16</v>
      </c>
      <c r="B21" s="10">
        <v>490075.23</v>
      </c>
    </row>
    <row r="22" spans="1:2" s="2" customFormat="1" ht="13.5" customHeight="1">
      <c r="A22" s="13" t="s">
        <v>49</v>
      </c>
      <c r="B22" s="10">
        <v>390000</v>
      </c>
    </row>
    <row r="23" spans="1:2" ht="13.5" customHeight="1">
      <c r="A23" s="11" t="s">
        <v>17</v>
      </c>
      <c r="B23" s="12">
        <f>SUM(B19:B22)</f>
        <v>2109838.17</v>
      </c>
    </row>
    <row r="24" spans="1:2" ht="13.5" customHeight="1">
      <c r="A24" s="26" t="s">
        <v>42</v>
      </c>
      <c r="B24" s="26"/>
    </row>
    <row r="25" spans="1:2" s="2" customFormat="1" ht="13.5" customHeight="1">
      <c r="A25" s="13" t="s">
        <v>55</v>
      </c>
      <c r="B25" s="10">
        <v>738470.18</v>
      </c>
    </row>
    <row r="26" spans="1:2" s="2" customFormat="1" ht="13.5" customHeight="1">
      <c r="A26" s="13" t="s">
        <v>56</v>
      </c>
      <c r="B26" s="10">
        <v>252823.64</v>
      </c>
    </row>
    <row r="27" spans="1:2" s="2" customFormat="1" ht="13.5" customHeight="1">
      <c r="A27" s="13" t="s">
        <v>20</v>
      </c>
      <c r="B27" s="10">
        <v>8215.78</v>
      </c>
    </row>
    <row r="28" spans="1:2" s="2" customFormat="1" ht="13.5" customHeight="1">
      <c r="A28" s="13" t="s">
        <v>21</v>
      </c>
      <c r="B28" s="10">
        <v>26286.9</v>
      </c>
    </row>
    <row r="29" spans="1:2" s="2" customFormat="1" ht="13.5" customHeight="1">
      <c r="A29" s="13" t="s">
        <v>57</v>
      </c>
      <c r="B29" s="10">
        <v>13697.63</v>
      </c>
    </row>
    <row r="30" spans="1:2" s="2" customFormat="1" ht="13.5" customHeight="1">
      <c r="A30" s="13" t="s">
        <v>23</v>
      </c>
      <c r="B30" s="10">
        <v>18595.5</v>
      </c>
    </row>
    <row r="31" spans="1:2" s="2" customFormat="1" ht="13.5" customHeight="1">
      <c r="A31" s="13" t="s">
        <v>58</v>
      </c>
      <c r="B31" s="10">
        <v>530</v>
      </c>
    </row>
    <row r="32" spans="1:4" s="2" customFormat="1" ht="13.5" customHeight="1">
      <c r="A32" s="13" t="s">
        <v>26</v>
      </c>
      <c r="B32" s="10">
        <v>164682.52</v>
      </c>
      <c r="D32" s="14"/>
    </row>
    <row r="33" spans="1:2" s="2" customFormat="1" ht="13.5" customHeight="1">
      <c r="A33" s="13" t="s">
        <v>74</v>
      </c>
      <c r="B33" s="10">
        <v>256.9</v>
      </c>
    </row>
    <row r="34" spans="1:2" s="2" customFormat="1" ht="13.5" customHeight="1">
      <c r="A34" s="13" t="s">
        <v>44</v>
      </c>
      <c r="B34" s="10">
        <v>6689.95</v>
      </c>
    </row>
    <row r="35" spans="1:2" s="2" customFormat="1" ht="13.5" customHeight="1">
      <c r="A35" s="13" t="s">
        <v>51</v>
      </c>
      <c r="B35" s="10">
        <v>390000</v>
      </c>
    </row>
    <row r="36" spans="1:2" s="2" customFormat="1" ht="13.5" customHeight="1">
      <c r="A36" s="13" t="s">
        <v>38</v>
      </c>
      <c r="B36" s="10">
        <v>62824.21</v>
      </c>
    </row>
    <row r="37" spans="1:2" s="2" customFormat="1" ht="13.5" customHeight="1">
      <c r="A37" s="13" t="s">
        <v>28</v>
      </c>
      <c r="B37" s="16">
        <v>490075.23</v>
      </c>
    </row>
    <row r="38" spans="1:4" s="2" customFormat="1" ht="13.5" customHeight="1">
      <c r="A38" s="13" t="s">
        <v>59</v>
      </c>
      <c r="B38" s="10">
        <v>205.23</v>
      </c>
      <c r="D38" s="14"/>
    </row>
    <row r="39" spans="1:4" ht="13.5" customHeight="1">
      <c r="A39" s="11" t="s">
        <v>30</v>
      </c>
      <c r="B39" s="12">
        <f>SUM(B25:B38)</f>
        <v>2173353.67</v>
      </c>
      <c r="D39" s="15"/>
    </row>
    <row r="40" spans="1:2" ht="13.5" customHeight="1">
      <c r="A40" s="26" t="s">
        <v>61</v>
      </c>
      <c r="B40" s="26"/>
    </row>
    <row r="41" spans="1:2" ht="13.5" customHeight="1">
      <c r="A41" s="11" t="s">
        <v>32</v>
      </c>
      <c r="B41" s="12">
        <v>0</v>
      </c>
    </row>
    <row r="42" spans="1:2" ht="13.5" customHeight="1">
      <c r="A42" s="26" t="s">
        <v>87</v>
      </c>
      <c r="B42" s="26"/>
    </row>
    <row r="43" spans="1:2" s="2" customFormat="1" ht="13.5" customHeight="1">
      <c r="A43" s="9" t="s">
        <v>65</v>
      </c>
      <c r="B43" s="10">
        <v>3073.26</v>
      </c>
    </row>
    <row r="44" spans="1:2" s="2" customFormat="1" ht="13.5" customHeight="1">
      <c r="A44" s="9" t="s">
        <v>39</v>
      </c>
      <c r="B44" s="10">
        <v>37077.82</v>
      </c>
    </row>
    <row r="45" spans="1:2" s="2" customFormat="1" ht="13.5" customHeight="1">
      <c r="A45" s="9" t="s">
        <v>67</v>
      </c>
      <c r="B45" s="10">
        <v>113.47</v>
      </c>
    </row>
    <row r="46" spans="1:2" s="2" customFormat="1" ht="13.5" customHeight="1">
      <c r="A46" s="9" t="s">
        <v>81</v>
      </c>
      <c r="B46" s="10">
        <v>149804.5</v>
      </c>
    </row>
    <row r="47" spans="1:2" s="2" customFormat="1" ht="13.5" customHeight="1">
      <c r="A47" s="9" t="s">
        <v>66</v>
      </c>
      <c r="B47" s="10">
        <v>4058.21</v>
      </c>
    </row>
    <row r="48" spans="1:2" ht="13.5" customHeight="1">
      <c r="A48" s="11" t="s">
        <v>33</v>
      </c>
      <c r="B48" s="12">
        <f>SUM(B43:B47)</f>
        <v>194127.25999999998</v>
      </c>
    </row>
    <row r="50" ht="15.75">
      <c r="A50" s="17" t="s">
        <v>62</v>
      </c>
    </row>
  </sheetData>
  <sheetProtection/>
  <mergeCells count="9">
    <mergeCell ref="A24:B24"/>
    <mergeCell ref="A40:B40"/>
    <mergeCell ref="A42:B42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6">
      <selection activeCell="A12" sqref="A12:B16"/>
    </sheetView>
  </sheetViews>
  <sheetFormatPr defaultColWidth="9.140625" defaultRowHeight="12.75"/>
  <cols>
    <col min="1" max="1" width="49.00390625" style="0" bestFit="1" customWidth="1"/>
    <col min="2" max="2" width="50.57421875" style="0" customWidth="1"/>
    <col min="4" max="4" width="11.7109375" style="0" bestFit="1" customWidth="1"/>
  </cols>
  <sheetData>
    <row r="1" ht="12.75" customHeight="1">
      <c r="B1" s="3" t="s">
        <v>89</v>
      </c>
    </row>
    <row r="2" spans="1:2" ht="12.75" customHeight="1">
      <c r="A2" s="27"/>
      <c r="B2" s="27"/>
    </row>
    <row r="3" spans="1:2" ht="12.75" customHeight="1">
      <c r="A3" s="4" t="s">
        <v>0</v>
      </c>
      <c r="B3" s="5" t="s">
        <v>1</v>
      </c>
    </row>
    <row r="4" spans="1:2" ht="12.75" customHeight="1">
      <c r="A4" s="4" t="s">
        <v>2</v>
      </c>
      <c r="B4" s="5" t="s">
        <v>1</v>
      </c>
    </row>
    <row r="5" spans="1:2" ht="12.75" customHeight="1">
      <c r="A5" s="4" t="s">
        <v>3</v>
      </c>
      <c r="B5" s="5" t="s">
        <v>46</v>
      </c>
    </row>
    <row r="6" spans="1:2" ht="12.75" customHeight="1">
      <c r="A6" s="6" t="s">
        <v>5</v>
      </c>
      <c r="B6" s="7" t="s">
        <v>6</v>
      </c>
    </row>
    <row r="7" spans="1:2" ht="12.75" customHeight="1">
      <c r="A7" s="4" t="s">
        <v>7</v>
      </c>
      <c r="B7" s="8" t="s">
        <v>88</v>
      </c>
    </row>
    <row r="8" spans="1:2" s="1" customFormat="1" ht="12.75" customHeight="1">
      <c r="A8" s="28"/>
      <c r="B8" s="28"/>
    </row>
    <row r="9" spans="1:2" s="1" customFormat="1" ht="23.25">
      <c r="A9" s="29" t="s">
        <v>8</v>
      </c>
      <c r="B9" s="30"/>
    </row>
    <row r="10" spans="1:2" ht="12.75" customHeight="1">
      <c r="A10" s="32"/>
      <c r="B10" s="32"/>
    </row>
    <row r="11" spans="1:2" ht="13.5" customHeight="1">
      <c r="A11" s="26" t="s">
        <v>9</v>
      </c>
      <c r="B11" s="26"/>
    </row>
    <row r="12" spans="1:2" s="2" customFormat="1" ht="13.5" customHeight="1">
      <c r="A12" s="9" t="s">
        <v>65</v>
      </c>
      <c r="B12" s="10">
        <v>3073.26</v>
      </c>
    </row>
    <row r="13" spans="1:2" s="2" customFormat="1" ht="13.5" customHeight="1">
      <c r="A13" s="9" t="s">
        <v>39</v>
      </c>
      <c r="B13" s="10">
        <v>37077.82</v>
      </c>
    </row>
    <row r="14" spans="1:2" s="2" customFormat="1" ht="13.5" customHeight="1">
      <c r="A14" s="9" t="s">
        <v>67</v>
      </c>
      <c r="B14" s="10">
        <v>113.47</v>
      </c>
    </row>
    <row r="15" spans="1:2" s="2" customFormat="1" ht="13.5" customHeight="1">
      <c r="A15" s="9" t="s">
        <v>81</v>
      </c>
      <c r="B15" s="10">
        <v>149804.5</v>
      </c>
    </row>
    <row r="16" spans="1:2" s="2" customFormat="1" ht="13.5" customHeight="1">
      <c r="A16" s="9" t="s">
        <v>66</v>
      </c>
      <c r="B16" s="10">
        <v>4058.21</v>
      </c>
    </row>
    <row r="17" spans="1:2" ht="13.5" customHeight="1">
      <c r="A17" s="11" t="s">
        <v>12</v>
      </c>
      <c r="B17" s="12">
        <f>SUM(B12:B16)</f>
        <v>194127.25999999998</v>
      </c>
    </row>
    <row r="18" spans="1:2" ht="13.5" customHeight="1">
      <c r="A18" s="26" t="s">
        <v>41</v>
      </c>
      <c r="B18" s="26"/>
    </row>
    <row r="19" spans="1:2" s="2" customFormat="1" ht="13.5" customHeight="1">
      <c r="A19" s="13" t="s">
        <v>53</v>
      </c>
      <c r="B19" s="10">
        <v>2433803.14</v>
      </c>
    </row>
    <row r="20" spans="1:2" s="2" customFormat="1" ht="13.5" customHeight="1">
      <c r="A20" s="13" t="s">
        <v>13</v>
      </c>
      <c r="B20" s="10">
        <v>1340.27</v>
      </c>
    </row>
    <row r="21" spans="1:2" s="2" customFormat="1" ht="13.5" customHeight="1">
      <c r="A21" s="13" t="s">
        <v>54</v>
      </c>
      <c r="B21" s="10">
        <v>1206.5</v>
      </c>
    </row>
    <row r="22" spans="1:2" s="2" customFormat="1" ht="13.5" customHeight="1">
      <c r="A22" s="13" t="s">
        <v>16</v>
      </c>
      <c r="B22" s="10">
        <v>404282.44</v>
      </c>
    </row>
    <row r="23" spans="1:4" s="2" customFormat="1" ht="13.5" customHeight="1">
      <c r="A23" s="13" t="s">
        <v>49</v>
      </c>
      <c r="B23" s="10">
        <v>1449106.23</v>
      </c>
      <c r="D23" s="14"/>
    </row>
    <row r="24" spans="1:2" ht="13.5" customHeight="1">
      <c r="A24" s="11" t="s">
        <v>17</v>
      </c>
      <c r="B24" s="12">
        <f>SUM(B19:B23)</f>
        <v>4289738.58</v>
      </c>
    </row>
    <row r="25" spans="1:4" ht="13.5" customHeight="1">
      <c r="A25" s="26" t="s">
        <v>42</v>
      </c>
      <c r="B25" s="26"/>
      <c r="D25" s="15"/>
    </row>
    <row r="26" spans="1:2" s="2" customFormat="1" ht="13.5" customHeight="1">
      <c r="A26" s="13" t="s">
        <v>18</v>
      </c>
      <c r="B26" s="10">
        <v>804751.83</v>
      </c>
    </row>
    <row r="27" spans="1:2" s="2" customFormat="1" ht="13.5" customHeight="1">
      <c r="A27" s="13" t="s">
        <v>56</v>
      </c>
      <c r="B27" s="10">
        <v>345267.02</v>
      </c>
    </row>
    <row r="28" spans="1:2" s="2" customFormat="1" ht="13.5" customHeight="1">
      <c r="A28" s="13" t="s">
        <v>20</v>
      </c>
      <c r="B28" s="10">
        <v>6520.42</v>
      </c>
    </row>
    <row r="29" spans="1:2" s="2" customFormat="1" ht="13.5" customHeight="1">
      <c r="A29" s="13" t="s">
        <v>21</v>
      </c>
      <c r="B29" s="10">
        <v>37431.7</v>
      </c>
    </row>
    <row r="30" spans="1:2" s="2" customFormat="1" ht="13.5" customHeight="1">
      <c r="A30" s="13" t="s">
        <v>57</v>
      </c>
      <c r="B30" s="10">
        <v>6878.93</v>
      </c>
    </row>
    <row r="31" spans="1:2" s="2" customFormat="1" ht="13.5" customHeight="1">
      <c r="A31" s="13" t="s">
        <v>23</v>
      </c>
      <c r="B31" s="10">
        <v>18372.69</v>
      </c>
    </row>
    <row r="32" spans="1:2" s="2" customFormat="1" ht="13.5" customHeight="1">
      <c r="A32" s="13" t="s">
        <v>73</v>
      </c>
      <c r="B32" s="10">
        <v>24818.76</v>
      </c>
    </row>
    <row r="33" spans="1:4" s="2" customFormat="1" ht="13.5" customHeight="1">
      <c r="A33" s="13" t="s">
        <v>26</v>
      </c>
      <c r="B33" s="10">
        <v>138355.47</v>
      </c>
      <c r="D33" s="14"/>
    </row>
    <row r="34" spans="1:4" s="2" customFormat="1" ht="13.5" customHeight="1">
      <c r="A34" s="13" t="s">
        <v>74</v>
      </c>
      <c r="B34" s="10">
        <v>1488.05</v>
      </c>
      <c r="D34" s="14"/>
    </row>
    <row r="35" spans="1:2" s="2" customFormat="1" ht="13.5" customHeight="1">
      <c r="A35" s="13" t="s">
        <v>44</v>
      </c>
      <c r="B35" s="10">
        <v>619.26</v>
      </c>
    </row>
    <row r="36" spans="1:2" s="2" customFormat="1" ht="13.5" customHeight="1">
      <c r="A36" s="13" t="s">
        <v>51</v>
      </c>
      <c r="B36" s="10">
        <v>1449106.23</v>
      </c>
    </row>
    <row r="37" spans="1:2" s="2" customFormat="1" ht="13.5" customHeight="1">
      <c r="A37" s="13" t="s">
        <v>38</v>
      </c>
      <c r="B37" s="10">
        <v>1617.45</v>
      </c>
    </row>
    <row r="38" spans="1:2" s="2" customFormat="1" ht="13.5" customHeight="1">
      <c r="A38" s="13" t="s">
        <v>28</v>
      </c>
      <c r="B38" s="10">
        <v>404282.44</v>
      </c>
    </row>
    <row r="39" spans="1:2" s="2" customFormat="1" ht="13.5" customHeight="1">
      <c r="A39" s="13" t="s">
        <v>59</v>
      </c>
      <c r="B39" s="16">
        <v>41900.42</v>
      </c>
    </row>
    <row r="40" spans="1:4" ht="13.5" customHeight="1">
      <c r="A40" s="11" t="s">
        <v>30</v>
      </c>
      <c r="B40" s="12">
        <f>SUM(B26:B39)</f>
        <v>3281410.67</v>
      </c>
      <c r="D40" s="15"/>
    </row>
    <row r="41" spans="1:2" ht="13.5" customHeight="1">
      <c r="A41" s="26" t="s">
        <v>61</v>
      </c>
      <c r="B41" s="26"/>
    </row>
    <row r="42" spans="1:2" ht="13.5" customHeight="1">
      <c r="A42" s="11" t="s">
        <v>32</v>
      </c>
      <c r="B42" s="12">
        <v>0</v>
      </c>
    </row>
    <row r="43" spans="1:2" ht="13.5" customHeight="1">
      <c r="A43" s="26" t="s">
        <v>90</v>
      </c>
      <c r="B43" s="26"/>
    </row>
    <row r="44" spans="1:2" s="2" customFormat="1" ht="13.5" customHeight="1">
      <c r="A44" s="9" t="s">
        <v>65</v>
      </c>
      <c r="B44" s="10">
        <v>48015.69</v>
      </c>
    </row>
    <row r="45" spans="1:2" s="2" customFormat="1" ht="13.5" customHeight="1">
      <c r="A45" s="9" t="s">
        <v>39</v>
      </c>
      <c r="B45" s="10">
        <v>0</v>
      </c>
    </row>
    <row r="46" spans="1:2" s="2" customFormat="1" ht="13.5" customHeight="1">
      <c r="A46" s="9" t="s">
        <v>67</v>
      </c>
      <c r="B46" s="10">
        <v>38.47</v>
      </c>
    </row>
    <row r="47" spans="1:2" s="2" customFormat="1" ht="13.5" customHeight="1">
      <c r="A47" s="9" t="s">
        <v>81</v>
      </c>
      <c r="B47" s="10">
        <v>1150342.8</v>
      </c>
    </row>
    <row r="48" spans="1:2" s="2" customFormat="1" ht="13.5" customHeight="1">
      <c r="A48" s="9" t="s">
        <v>66</v>
      </c>
      <c r="B48" s="10">
        <v>4058.21</v>
      </c>
    </row>
    <row r="49" spans="1:2" ht="13.5" customHeight="1">
      <c r="A49" s="11" t="s">
        <v>33</v>
      </c>
      <c r="B49" s="12">
        <f>SUM(B44:B48)</f>
        <v>1202455.17</v>
      </c>
    </row>
    <row r="51" ht="15.75">
      <c r="A51" s="17" t="s">
        <v>62</v>
      </c>
    </row>
  </sheetData>
  <sheetProtection/>
  <mergeCells count="9">
    <mergeCell ref="A25:B25"/>
    <mergeCell ref="A41:B41"/>
    <mergeCell ref="A43:B43"/>
    <mergeCell ref="A2:B2"/>
    <mergeCell ref="A8:B8"/>
    <mergeCell ref="A9:B9"/>
    <mergeCell ref="A10:B10"/>
    <mergeCell ref="A11:B11"/>
    <mergeCell ref="A18:B18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Ismael Guimarães Morais de Oliveira</dc:creator>
  <cp:keywords/>
  <dc:description/>
  <cp:lastModifiedBy>Marcia de Araujo Gontijo</cp:lastModifiedBy>
  <cp:lastPrinted>2021-06-30T17:19:38Z</cp:lastPrinted>
  <dcterms:created xsi:type="dcterms:W3CDTF">2019-08-09T17:27:39Z</dcterms:created>
  <dcterms:modified xsi:type="dcterms:W3CDTF">2021-07-14T17:37:33Z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1046-11.2.0.9255</vt:lpwstr>
  </property>
</Properties>
</file>